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Sheet2" sheetId="9" r:id="rId1"/>
    <sheet name="审核表" sheetId="2" r:id="rId2"/>
  </sheets>
  <definedNames>
    <definedName name="_xlnm._FilterDatabase" localSheetId="1" hidden="1">审核表!$A$2:$AD$828</definedName>
    <definedName name="_xlnm.Print_Area" localSheetId="1">审核表!$A:$AB</definedName>
    <definedName name="_xlnm.Print_Area" localSheetId="0">Sheet2!$A:$F</definedName>
    <definedName name="_xlnm.Print_Titles" localSheetId="1">审核表!$2:$2</definedName>
  </definedNames>
  <calcPr calcId="191029" fullCalcOnLoad="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<sst xmlns="http://schemas.openxmlformats.org/spreadsheetml/2006/main" count="14645" uniqueCount="3421">
  <si>
    <t>值</t>
  </si>
  <si>
    <t>部门</t>
  </si>
  <si>
    <t>项目数</t>
  </si>
  <si>
    <t>规划投资</t>
  </si>
  <si>
    <t>中央资金</t>
  </si>
  <si>
    <t>省级资金</t>
  </si>
  <si>
    <t>其他资金</t>
  </si>
  <si>
    <t>发改</t>
  </si>
  <si>
    <t>发改以工代赈</t>
  </si>
  <si>
    <t>环保</t>
  </si>
  <si>
    <t>交通</t>
  </si>
  <si>
    <t>教体</t>
  </si>
  <si>
    <t>林草</t>
  </si>
  <si>
    <t>民宗</t>
  </si>
  <si>
    <t>农业</t>
  </si>
  <si>
    <t>人社</t>
  </si>
  <si>
    <t>水务</t>
  </si>
  <si>
    <t>文旅</t>
  </si>
  <si>
    <t>乡村振兴</t>
  </si>
  <si>
    <t>组织部</t>
  </si>
  <si>
    <t>财政</t>
  </si>
  <si>
    <t>总计</t>
  </si>
  <si>
    <t>产业</t>
  </si>
  <si>
    <t>要找书记县长报告，有没有研究</t>
  </si>
  <si>
    <t>会泽县发展和改革局</t>
  </si>
  <si>
    <t>没有</t>
  </si>
  <si>
    <t>会泽县教育体育局</t>
  </si>
  <si>
    <t>会泽县民族宗教事务局</t>
  </si>
  <si>
    <t>需调</t>
  </si>
  <si>
    <t>会泽县人力资源和社会保障局</t>
  </si>
  <si>
    <t>会泽县交通运输局</t>
  </si>
  <si>
    <t>已报告</t>
  </si>
  <si>
    <t>会泽县住建局</t>
  </si>
  <si>
    <t>会泽县农业农村局</t>
  </si>
  <si>
    <t>已向分管领导</t>
  </si>
  <si>
    <t>会泽县水务局</t>
  </si>
  <si>
    <t>待问领导</t>
  </si>
  <si>
    <t>会泽县文化和旅游局</t>
  </si>
  <si>
    <t>曲靖市生态环境局会泽县分局</t>
  </si>
  <si>
    <t>已向分管领导有会议研究</t>
  </si>
  <si>
    <t>会泽县林业和草原局</t>
  </si>
  <si>
    <t>中国共产党会泽县委员会组织部</t>
  </si>
  <si>
    <t>会泽县乡村振兴局</t>
  </si>
  <si>
    <t>会泽县财政局</t>
  </si>
  <si>
    <t>会泽县自然资源局</t>
  </si>
  <si>
    <t>中国共产党会泽县委员会宣传部</t>
  </si>
  <si>
    <t>会泽县2024年度巩固拓展脱贫攻坚成果和乡村振兴项目库公示、公告表</t>
  </si>
  <si>
    <t>序号</t>
  </si>
  <si>
    <t>项目类型</t>
  </si>
  <si>
    <t>二级项目类型</t>
  </si>
  <si>
    <t>项目子类型</t>
  </si>
  <si>
    <t>项目名称</t>
  </si>
  <si>
    <t>乡(镇)</t>
  </si>
  <si>
    <t>村(社区)</t>
  </si>
  <si>
    <t>建设
性质</t>
  </si>
  <si>
    <t>项目概要及建设主要内容</t>
  </si>
  <si>
    <t>小计</t>
  </si>
  <si>
    <t>中央
资金</t>
  </si>
  <si>
    <t>省级
资金</t>
  </si>
  <si>
    <t>其他
资金</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</si>
  <si>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</si>
  <si>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</si>
  <si>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</si>
  <si>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</si>
  <si>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</si>
  <si>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</si>
  <si>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</si>
  <si>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</si>
  <si>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</si>
  <si>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</si>
  <si>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</si>
  <si>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</si>
  <si>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</si>
  <si>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州市/县级行业主管部门审核意见</t>
  </si>
  <si>
    <t>备注</t>
  </si>
  <si>
    <t>标级</t>
  </si>
  <si>
    <t>合计</t>
  </si>
  <si>
    <t>一、产业项目小计</t>
  </si>
  <si>
    <t>标题</t>
  </si>
  <si>
    <t>产业发展</t>
  </si>
  <si>
    <t>生产项目</t>
  </si>
  <si>
    <t>种植业基地</t>
  </si>
  <si>
    <t>矿山镇万亩马铃薯种薯基地建设项目</t>
  </si>
  <si>
    <t>矿山镇</t>
  </si>
  <si>
    <t>布卡村</t>
  </si>
  <si>
    <t>新建</t>
  </si>
  <si>
    <t>马铃薯良种繁育面积3356亩，500立方米蓄水池5座，配套建设产业道路10千米，宽4.5米、灌溉管道12千米，支彻挡墙3605立方米，配套用房1200平方米。</t>
  </si>
  <si>
    <t>为马铃薯标准化种薯生产，新品种试验、示范、选育和技术推广、培训服务及农业科技展示提供必要条件。带动8个村低收入农户及监测户237户849人稳定增收。</t>
  </si>
  <si>
    <t>通过土地流转、带动务工就业等。受益脱贫户271户1052人。</t>
  </si>
  <si>
    <t>否</t>
  </si>
  <si>
    <t>矿山镇人民政府</t>
  </si>
  <si>
    <t>王飞</t>
  </si>
  <si>
    <t>是</t>
  </si>
  <si>
    <t>已获得县自然资源局批准，土地性质为一般耕地，且已获得设施农用地备案</t>
  </si>
  <si>
    <t>雨碌乡小铺村蔬菜育苗基地建设项目</t>
  </si>
  <si>
    <t>雨碌乡</t>
  </si>
  <si>
    <t>小铺村石丫口</t>
  </si>
  <si>
    <t>小铺村石丫口新建蔬菜育苗大棚及配套设施植基地30亩，（地块整理30亩；机耕路200米，蓄水池1座、输水管道150米、排水沟120米，3米高水泥预制杆塑料大棚19800平方米）。</t>
  </si>
  <si>
    <t>为雨碌乡育苗提供必要条件。提供种苗，辐射带动雨碌乡13个村烤烟、辣椒等种植1500户5400人提供选苗育苗，提高育苗质量，增加农民收入，降低生产成本投入。</t>
  </si>
  <si>
    <t>通过土地流转、带动务工就业等。受益脱贫户181户590人。</t>
  </si>
  <si>
    <t>雨碌乡人民政府</t>
  </si>
  <si>
    <t>胡贵荣</t>
  </si>
  <si>
    <t>雨碌乡种子繁育基地建设项目</t>
  </si>
  <si>
    <t>座江村、马桑坝村</t>
  </si>
  <si>
    <t>在座江村新建玉米种子繁育基地1个150亩（含土地整理），配套建设机耕路3公里，宽4米，灌溉管网5公里，水肥一体化设备2套，新修三面光排水沟400米，宽1.5米，深2米。</t>
  </si>
  <si>
    <t>通过新建玉米种子繁育基地150亩，开展玉米种子繁育种植示范基地建设，促进当地群众增收加入；带动150余人务工，优化产业结构调整；带动项目区农户138户604人，户均增加1600元以上。</t>
  </si>
  <si>
    <t>通过提供务工就业岗位，带动辖区内138户。</t>
  </si>
  <si>
    <t>古城街道中河社区瓢坝蔬菜基地建设项目</t>
  </si>
  <si>
    <t>古城街道</t>
  </si>
  <si>
    <t>中河社区</t>
  </si>
  <si>
    <t>建设露天蔬菜基地280亩。1.排水设施。建设排洪站1座30平方米，建设排水沟10条4200米；2.机耕路建设。建设机耕路3条1200米；3.建设灌溉主管网500米，次主管网1600米；4.建设围栏1500米；5.建设生产工具储存间40平方米；6.建设380V电力线路1500米；7、建设取水池、集水池各一个。</t>
  </si>
  <si>
    <t>项目建成后形成的资产归古城街道中河社区所有，通过与生产经营主体合作经营，预计增加集体经济收入15万元以上，带动群众就近务工100人左右。</t>
  </si>
  <si>
    <t>项目建成后将形成的资产租赁给新型经营主体经营，增加集体经济收入，集体经济收入全部用于集体经济组织成员，通过就地务工、采购农家肥等方式带动群众增收。</t>
  </si>
  <si>
    <t>古城街道办事处</t>
  </si>
  <si>
    <t>陈加全</t>
  </si>
  <si>
    <t>乐业镇乐业辣椒新品种繁育项目</t>
  </si>
  <si>
    <t>乐业镇</t>
  </si>
  <si>
    <t>横山村</t>
  </si>
  <si>
    <t>在乐业镇繁育乐业辣椒新品种30亩。建设内容：1.购置苗床用基质1400袋，珍珠岩300袋，162孔漂盘50000个，播种机3台，人工授粉工具1批等。2.购买辣椒亲本种子1批，农膜50筒，化肥100袋，农药1批等。3.辣椒育苗、移栽、中耕管理。4.开展育种技术培训。5.推广乐业辣椒新品种示范种植2000亩。</t>
  </si>
  <si>
    <t>通过繁育30亩乐业辣椒新品种，加快乐业辣椒优良品种制种及推广使用，提高乐业辣椒产量和品质。开展辣椒育种技术培训，实现乐业优质辣椒品种的规模化、标准化生产，从而提升乐业辣椒产业化水平，促进农民增收。培育的辣椒新品种种子可推广大田种植1.8万亩，带动辖区内19000余户（其中脱贫户5770户，“三类监测对象”757户）户均增收1500元以上。</t>
  </si>
  <si>
    <t>土地流转、带动务工就业</t>
  </si>
  <si>
    <t>乐业镇人民政府</t>
  </si>
  <si>
    <t>林德能</t>
  </si>
  <si>
    <t>乐业镇人参果种植基地建设项目</t>
  </si>
  <si>
    <t>清水村</t>
  </si>
  <si>
    <t>在清水村建设人参果种植基地1000亩，涉及清水村皮坡、羊草房、下干冲、路家冲、中台子等小组。1.新建产业道路，均宽3.5米，长3000米，共10500平方米，浆砌石路肩，砂石路面。2.排水沟1000米，管网等排灌设备1000米。3.土地平整1000亩。4.蓄水池300立方米，配套设施1套。</t>
  </si>
  <si>
    <t>通过建设人参果种植基地建设项目，对农业产业机耕路、管网建设夯实产业发展基础设施建设，种植1000亩人参果，带动乐业镇特色产业发展。项目建成后产权归乐业镇人民政府所有，预计项目年收益率为6%，即135万元。带动辖区内165（其中脱贫户43户，“三类监测对象”9户），户均增收800元以上。</t>
  </si>
  <si>
    <t>乐业镇丫口村露天蔬菜种植基地建设项目</t>
  </si>
  <si>
    <t>丫口村</t>
  </si>
  <si>
    <t>在乐业镇丫口村发展露天蔬菜种植基地450亩，配套建设：1.新建产业道路长2600米，均宽3.5米，共9100平方米（浆砌石路肩，砂石路面）。2.新建排水沟2160米，沟心宽0.5米，高0.5米，沟帮宽0.2米，沟底厚0.1米；安装0.6-1.2米口径涵管46根。3.新建智慧农业灌溉系统抽水机、过滤器、肥水一体机、管网、蓄水池等灌溉设备。4.土地平整450亩。5.架设电力线路，安装电力变压器及配套设施1套。</t>
  </si>
  <si>
    <t>通过建设丫口村露天蔬菜产业基地及配套改造，种植450亩特色蔬菜，有效改善覆盖区域产业受益率，蔬菜等农作物种植区，解决辖区蔬菜种植成本高问题。项目建成后产权归乐业镇人民政府所有，预计项目年收益率为3%，即6.75万元。带动辖区内656户（其中脱贫户336户，“三类监测对象”42户），户均增收1800元以上。</t>
  </si>
  <si>
    <t>乐业镇务嘎、乐业村露天蔬菜种植基地建设项目</t>
  </si>
  <si>
    <t>务嘎村、乐业村</t>
  </si>
  <si>
    <t>在乐业镇务嘎、乐业村发展露天蔬菜种植基地630亩，配套建设：1.新建产业道路长4200米，均宽3.5米，共14700平方米（浆砌石路肩，砂石路面）。2.新建排水沟3100米，沟心宽0.5米，高0.5米，沟帮宽0.2米，沟底厚0.1米；安装0.6-1.2米口径涵管70根。3.新建智慧农业灌溉系统抽水机、过滤器、肥水一体机、管网、喷滴灌、蓄水池等灌溉设备。4.土地平整630亩。5.架设电力线路，安装电力变压器及配套设施1套。</t>
  </si>
  <si>
    <t>通过建设务嘎、乐业村露天蔬菜产业基地及配套改造，种植630亩特色蔬菜，有效改善覆盖区域产业受益率，蔬菜等农作物种植区，解决辖区蔬菜种植成本高问题。项目建成后产权归乐业镇人民政府所有，预计项目年收益率为3%，即9.45万元。带动辖区内1232户（其中脱贫户555户，“三类监测对象”91户），户均增收1800元以上。</t>
  </si>
  <si>
    <t>乐业镇黑山村玉米新品种制种基地建设项目</t>
  </si>
  <si>
    <t>黑山村</t>
  </si>
  <si>
    <t>在乐业镇黑山村发展玉米新品种制种基地300亩，配套建设：1.新建产业道路长2360米，均宽3.5米，共8260平方米（浆砌石路肩，砂石路面）。2.新建排水沟2500米，沟心宽0.5米，高0.5米，沟帮宽0.2米，沟底厚0.1米；安装0.6-1.2米口径涵管36根。3.新建智慧农业灌溉系统抽水机、过滤器、肥水一体机、管网、蓄水池等灌溉设备。4.土地平整300亩。5.架设电力线路，安装电力变压器及配套设施1套。</t>
  </si>
  <si>
    <t>通过建设黑山村300亩玉米新品种制种基地项目，可以加速乐业玉米优良品种推广使用，提高乐业玉米生产产量，提升玉米品质，同时增强了乐业玉米种子质量和科技含量，打造了乐业玉米品牌，并在竞争中取得优势。并通过项目开展相关栽培技术培训，实现乐业优质玉米品种的规模化、标准化生产，从而明显提升了乐业玉米产业化水平，促进农民增收。项目建成后产权归乐业镇人民政府所有，预计项目年收益率为3%，即6万元。带动辖区内562户（其中脱贫户306户，“三类监测对象”50户），户均增收1600元以上。</t>
  </si>
  <si>
    <t>会泽县草莓种苗繁育配套设施项目</t>
  </si>
  <si>
    <t>宝云街道</t>
  </si>
  <si>
    <t>会泽县良种场</t>
  </si>
  <si>
    <t>新建草莓一代种苗繁育棚2700平方米并配套相应设施设备，完善草莓品种测试棚设施设备3200平方米，新建物资库710平方米，道路硬化860平方米等。</t>
  </si>
  <si>
    <t>通过草莓设施配套建设、实现年产草莓种苗300万苗，解决100人务工就业，可辐射草莓种植500亩，亩均增收1000元。</t>
  </si>
  <si>
    <t>带动务工就业等。</t>
  </si>
  <si>
    <t>会泽县道成开发投资集团有限公司</t>
  </si>
  <si>
    <t>杜友成</t>
  </si>
  <si>
    <t>云南省会泽县国家区域性马铃薯良种繁育基地建设项目（地方配套）</t>
  </si>
  <si>
    <t>会泽县宝云街道、驾车乡、矿山镇</t>
  </si>
  <si>
    <t>配套完善1000亩原种生产基地基础设施，其中驾车乡700亩、矿山镇300亩，配套完善13000亩一级原种生产基地基础设施，其中驾车乡10000亩、矿山镇3000亩；在矿山镇新建种薯冷藏库、种薯仓库和种薯分选车间，合计4300平方米，晾晒场地硬化5700平方米；在宝云街道种薯厂配套检测设备、溯源系统等设施设备。</t>
  </si>
  <si>
    <t>1.配套1000亩原种生产基地基础设施，配套13000亩一级原种生产基地基础设施。2.种薯冷藏库、种薯仓库和种薯分选车间；建设检测设备、溯源系统等配套设施设备。3.覆盖受益人口4000户12000人，其中脱贫户和监测对象户1000户3500人。</t>
  </si>
  <si>
    <t>覆盖受益人口4000户12000人，其中脱贫户和监测对象户1000户3500人。</t>
  </si>
  <si>
    <t>钟屏街道鱼洞社区辣椒种植基地建设项目</t>
  </si>
  <si>
    <t>钟屏街道</t>
  </si>
  <si>
    <t>钟屏街道鱼洞5组</t>
  </si>
  <si>
    <t>引进会泽岭鲜农业科技有限公司在钟屏街道鱼洞社区规划建设辣椒种植基地建设项目800亩：1.土地平整800亩（含开挖回填运输）；2.耕作层回填800亩；3.安装灌溉管道5000米。</t>
  </si>
  <si>
    <t>优化产业结构调整；带动易地搬迁安置区100余人就业。</t>
  </si>
  <si>
    <t>通过提供务工就业岗位，带动辖区内100人就业。</t>
  </si>
  <si>
    <t>钟屏街道办事处</t>
  </si>
  <si>
    <t>乔文云</t>
  </si>
  <si>
    <t>加工流通项目</t>
  </si>
  <si>
    <t>农产品仓储保鲜冷链基础设施建设</t>
  </si>
  <si>
    <t>火红乡万亩马铃薯种薯基地建设项目</t>
  </si>
  <si>
    <t>火红乡</t>
  </si>
  <si>
    <t>冬瓜林、冒沙井、三甲、桥边、阿拉米</t>
  </si>
  <si>
    <t>一、建筑工程：新建恒温冷藏库1000平方米，种薯分拣场地500平方米，电力设施1台（套）；二、机械设备：安装电子磅秤1台；三、道路及提水：机耕路长4千米，100立方水池5个，供水管道3750米。</t>
  </si>
  <si>
    <t>项目建成投产后：1、平均亩产原种种薯1.5吨，按平均每公斤3元计算，每亩种薯产值4500元，按每亩250公斤一级种扩繁，可满足2000亩一级种薯扩繁；2000亩一级马铃薯种薯基地，每年可生产种薯3000吨，平均每吨按2400元计算，每年总产值达720万元，按每亩250公斤二级种薯扩繁，可满足12000亩二级种薯种植生产。2、根据国家利益联结机制，原种扩繁主体每亩返给村级合作社作为村集体经济按8%的收益计算，村集体每亩可收益1200元×0.08=96元，概算为19.2元；一级种扩繁主体每亩返给村级合作社作为村集体经济按8%的收益计算，村集体每亩可收益720元×0.08=57.6元，概算为20元。</t>
  </si>
  <si>
    <t>土地流转、劳务用工就业等。</t>
  </si>
  <si>
    <t>火红乡人民政府</t>
  </si>
  <si>
    <t>王铭</t>
  </si>
  <si>
    <t>大桥乡马铃薯和燕麦原种繁育基地建设项目</t>
  </si>
  <si>
    <t>大桥乡</t>
  </si>
  <si>
    <t>大桥村</t>
  </si>
  <si>
    <t>计划投资337万元：1、安装水肥一体化系统一套；补助生产100万粒原原种。2.马铃薯和燕麦原种生产基地建设：建设马铃薯和燕麦良种生产基地200亩，硬化田间主机耕路3千米，路面提升次机耕路1千米；购置马铃薯和燕麦病虫害监测设施设备2套；马铃薯和燕麦病害统防统治200亩。</t>
  </si>
  <si>
    <t>通过建设马铃薯和燕麦原种繁育基地，轮作种植马铃薯和燕麦良种200亩，组织开展原原种生产工作，促进全乡马铃薯种薯及时更新换代，建成良种繁育示范乡镇。项目建成后产权归大桥乡人民政府。带动辖区内农户6300户（其中脱贫户2600户，“三类监测对象”210户）。</t>
  </si>
  <si>
    <t>组织开展良种繁育和生产工作，促进全乡马铃薯种薯及时更新换代，建成良种繁育示范乡，带动全乡马铃薯和燕麦持续健康发展。</t>
  </si>
  <si>
    <t>大桥乡人民政府</t>
  </si>
  <si>
    <t>吴涛</t>
  </si>
  <si>
    <t>大桥乡夏播马铃薯产业基地建设项目</t>
  </si>
  <si>
    <t>大桥村和地德卡村</t>
  </si>
  <si>
    <t>计划投资550万元，建设夏播马铃薯产业基地5000亩，其中：①大桥村片区产业基地硬化田间主机耕路6千米，路面提升次机耕路3千米；②地德卡村片区产业基地硬化田间主机耕路3千米，路面提升次机耕路1千米。</t>
  </si>
  <si>
    <t>通过建设大桥乡夏播马铃薯产业基地，种植优质商品薯5000亩，组织开展马铃薯商品薯生产工作，促进全乡马铃薯产业提档升级。项目建成后产权归大桥乡人民政府。带动辖区内农户1600户（其中脱贫户400户，“三类监测对象”50户），户均增收400余元。</t>
  </si>
  <si>
    <t>开展马铃薯商品薯生产工作，促进全乡马铃薯产业提档升级。</t>
  </si>
  <si>
    <t>待补镇标准采摘园建设项目</t>
  </si>
  <si>
    <t>待补镇</t>
  </si>
  <si>
    <t>鹧鸡村</t>
  </si>
  <si>
    <t>1、建设高标准大棚30亩。规格：高7.88米，长60米；2、建设立体种植架长60米和种植槽宽0.4米；3、配套建设智能水肥一体化、给排水设施1套；4、建设增温、降温设施1套。建设生产用房200平方米；5、棚间道路硬化300平方米；6.配套电力设施建设，新增变压器1台，输电线路30米。</t>
  </si>
  <si>
    <t>项目建覆盖辖区内“三类监测对象”93户589人。</t>
  </si>
  <si>
    <t>待补镇人民政府</t>
  </si>
  <si>
    <t>夏鑫</t>
  </si>
  <si>
    <t>娜姑镇白雾村农特产品配套设施建设项目</t>
  </si>
  <si>
    <t>娜姑镇</t>
  </si>
  <si>
    <t>娜姑镇白雾村</t>
  </si>
  <si>
    <t>新建大米加工车间300平方米，二层采用框架结构屋顶斜顶瓦屋面；配套分拣包装设备（大米剥壳机提升机组合一套，真空包装机一套，大米色选机一套）。新建马铃薯加工车间300平方米，二层采用框架结构屋顶斜顶瓦屋面，土豆加工设备10台其中（土豆清洗去皮一体机二套，蒸煮机二套，切片机二套，真空包装机二套，烘烤机二套）。配套冷库建设500立方米（低温冷冻库-18°至-22°）；仓库500平方米框架结构斜顶瓦屋面。</t>
  </si>
  <si>
    <t>1.项目建成后产权归娜姑镇白雾村委会集体所有。2.项目建成后农业生产基础设施进一步完善，持续稳定发展农业生产，改善群众生产生活条件。3.项目建设覆盖辖区内“三类监测对象”52户195人。</t>
  </si>
  <si>
    <t>通过资产出租、与经营主体合作等方式增加集体收入，集体经济收入全部用于集体经济组织成员；带动农户发展水稻、马铃薯等传统产业；通过就近务工等方式带动农户增收。</t>
  </si>
  <si>
    <t>娜姑镇人民政府</t>
  </si>
  <si>
    <t>张鸿斌</t>
  </si>
  <si>
    <t>0874-5611017</t>
  </si>
  <si>
    <t>会泽县智慧冷库建设项目</t>
  </si>
  <si>
    <t>五星乡</t>
  </si>
  <si>
    <t>新建智慧冷库30000立方米。年存储农特产品5万吨。</t>
  </si>
  <si>
    <t>1.建成智慧冷库30000立方米。年存储农特产品5万吨。2.项目建成后产权归县人民政府所有，可带动辖区内5000户农户（其中脱贫户和监测对象户2000户）户均增加收入1500元以上。</t>
  </si>
  <si>
    <t>通过提供务工就业岗位，带动辖区内5000户农户（其中脱贫户和监测对象户2000户）户均增加收入1500元以上。</t>
  </si>
  <si>
    <t>加工业</t>
  </si>
  <si>
    <t>会泽县肉牛精深加工建设项目</t>
  </si>
  <si>
    <t>新建加工厂房8180平方米，配套建设水、电、路等设施。年产肉牛精深加工产品4000吨。</t>
  </si>
  <si>
    <t>1.建成肉牛精深加工厂房8180平方米，配套建设水、电、路等设施。2.项目建成后产权归县人民政府所有，可带动辖区内1000户农户（其中脱贫户和监测对象户300户）户均增加收入1500元以上。</t>
  </si>
  <si>
    <t>通过提供务工就业岗位，带动辖区内1000户农户（其中脱贫户和监测对象户300户）户均增加收入1500元以上。</t>
  </si>
  <si>
    <t>项目选址位于五星工业园区内，运营考虑和肉牛屠宰项目运营方合作，运营方到会泽成立新公司，意向合同待公司注册后签订</t>
  </si>
  <si>
    <t>大桥乡农产品初加工基础设施建设项目</t>
  </si>
  <si>
    <t>杨梅山村</t>
  </si>
  <si>
    <t>为大桥乡杨梅山村2000亩燕麦种子基地、2000亩夏播马铃薯基地，配套建设农产品初加工及仓储基础设施项目，计划总投资360万元，其中①改建农产品加工包装装卸厂房1500平方米，维修改造产品检测检验、样品陈列室400平方米；②购置农产品烘干、分级、分捡、打包封箱、装卸等设施设备10台（套）；③新安装地磅1台（套）。</t>
  </si>
  <si>
    <t>通过建设大桥乡农产品初加工基础设施项目，组织开展马铃薯商品薯和燕麦初加工工作，增加农产品附加值。项目建成后产权归大桥乡人民政府，预计实现村集体经济收益8万元左右。带动辖区内农户156户（其中脱贫38户，“三类监测对象”11户），户均增收400元左右。</t>
  </si>
  <si>
    <t>组织开展马铃薯商品薯和燕麦初加工工作，增加提升农产品附加值。项目建成后产权归大桥乡人民政府，预计收益4%左右。带动辖区内农户156户（其中脱贫38户，“三类监测对象”11户）就近就便务工。</t>
  </si>
  <si>
    <t>待补镇哨牌村水城小组至三十里箐小组草莓产业道路建设项目</t>
  </si>
  <si>
    <t>哨牌村</t>
  </si>
  <si>
    <t>夯实1800亩草莓产业配套设施，草莓基地产业道路硬化长7公里，宽4米，面积32000平方米，C30混凝土，厚25公分；修建挡墙110米，涵管40米。</t>
  </si>
  <si>
    <t>夯实1800亩草莓产业基础设施，改善周边村农户出行条件，降低农产品及农用物资运输成本，受益农户数610户1415人（其中）：草莓种植户275户。</t>
  </si>
  <si>
    <t>改善草莓种植道路、提高草莓品质，降低农业生产成本。</t>
  </si>
  <si>
    <t>娜姑镇拖车村产业配套基础设施建设项目</t>
  </si>
  <si>
    <t>拖车村</t>
  </si>
  <si>
    <t>在拖车村建设烤烟、玉米基地2000亩。新建产业道路5条2850米，其中4条长为1650米，宽为4.2米，C30混凝土200毫米厚，1条长为1200米，宽为6米，C30混凝土300毫米厚。配套波形护栏160米；DN2000预制涵管12米；1.5米高挡墙57米，2米高挡墙30米，2.5米高挡墙6米，4米高挡墙43米。</t>
  </si>
  <si>
    <t>夯实产业配套基础设施，解决当地农产品运输难题，改善农户出行条件，提升人民群众的生产、生活水平。受益脱贫户67户235人。</t>
  </si>
  <si>
    <t>提升人民群众的生产、生活水平，降低农业生产成本。</t>
  </si>
  <si>
    <t>雨碌乡白彝村委会玉米基地建设项目</t>
  </si>
  <si>
    <t>白彝村委会叶家村、上高桥小组</t>
  </si>
  <si>
    <t>在雨碌乡白彝村发展玉米种植500亩，配套建设产业基地道路2条，宽4米，长4.2千米，C25厚度20厘米。</t>
  </si>
  <si>
    <t>项目建成后，改善当地农村生产生活出行条件，通过节本增效带动农户增收，项目覆盖农户95户370人，其中脱贫户和监测对象9户30人。</t>
  </si>
  <si>
    <t>通过玉米基地建设项目提供务工就业岗位，带动辖区内95户。</t>
  </si>
  <si>
    <t>大井镇蔬菜产业配套基础设施建设项目</t>
  </si>
  <si>
    <t>大井镇</t>
  </si>
  <si>
    <t>德白、治补</t>
  </si>
  <si>
    <t>更换引水管道30厘米*30厘米镀锌管120米；挡墙600米；泄洪沟渠1500米；灌溉沟渠5000米；喷灌管道安装1000亩，镀锌灌溉管道2000米；农技措施配套1000亩。</t>
  </si>
  <si>
    <t>夯实冬早蔬菜产业配套基础设施建设，培肥地力，提高农产品质量，增加菜农收入，项目受益人口286户948人。</t>
  </si>
  <si>
    <t>提高农产品质量，增加菜农收入，项目受益人口286户948人。</t>
  </si>
  <si>
    <t>大井镇人民政府</t>
  </si>
  <si>
    <t>张柱友</t>
  </si>
  <si>
    <t>市场建设和农村物流</t>
  </si>
  <si>
    <t>矿山镇拖翅村农产品交易市场建设项目</t>
  </si>
  <si>
    <t>拖翅村</t>
  </si>
  <si>
    <t>辣椒规模种植2000亩，项目区内机耕路建设3.5米宽5千米，硬化场地1700平方米，彩钢瓦大棚安装500平方米。</t>
  </si>
  <si>
    <t>项目建成归村集体所有，老百姓种出来运出去难的困难，同时增加矿山镇产业建设的步伐，通过产业带动农民增收，增加低收入户及监测户的收入。收益人口952户3417人</t>
  </si>
  <si>
    <t>通过土地流转、带动务工就业等。受益脱贫户291户1161人。</t>
  </si>
  <si>
    <t>宝云街道拖姑村苹果基地配套设施建设项目</t>
  </si>
  <si>
    <t>拖姑六组</t>
  </si>
  <si>
    <t>在拖姑六组苹果基地配套建取水坝一道（拦砂、取水），引水主管1200米，100立方米蓄水池2个，灌溉支管(含闸阀井)2000米。</t>
  </si>
  <si>
    <t>确保旱季1000亩果园用水，解决春季苹果促花保果，产量稳定、丰产，带动226户452人持续增收。</t>
  </si>
  <si>
    <t>70-90元/天*人，全年用工量在8000人次。</t>
  </si>
  <si>
    <t>宝云街道办事处</t>
  </si>
  <si>
    <t>黄婧</t>
  </si>
  <si>
    <t>金钟街道乌龙社区水果产业抗旱引水工程建设项目</t>
  </si>
  <si>
    <t>金钟街道</t>
  </si>
  <si>
    <t>乌龙社区</t>
  </si>
  <si>
    <t>新建DN200取水闸阀房1座30平方米，安装DN200引水主管道4800米，建200立方米蓄水池3个600立方米，建闸阀井3个，安装DN100-DN50田间灌溉支管5000米。</t>
  </si>
  <si>
    <t>解决乌龙社区2800亩果园（苹果、梨、桃子）的抗旱灌溉用水问题，受益农户876户3154人。</t>
  </si>
  <si>
    <t>金钟街道办事处</t>
  </si>
  <si>
    <t>罗明玉</t>
  </si>
  <si>
    <t>马路乡玉米杂交种繁育基地配套基础设施建设项目</t>
  </si>
  <si>
    <t>马路乡</t>
  </si>
  <si>
    <t>马路乡八道拐村</t>
  </si>
  <si>
    <t>在马路乡八道拐村建设玉米杂交种繁育基地1000亩，配套建设3.5米宽机耕路2.5千米；种子烘干生产线2套；安装管道及滴灌设施。</t>
  </si>
  <si>
    <t>“通过建设八道拐村建设玉米杂交种繁育基地1000亩，改善产业配套基础设施条件，解决农用物资及农产品运输难题，改善农户出行条件，提升人民群众的生产、生活水平。项目建成后产权归马路乡人民政府，预计项目年收益率为6％，即90万元。带动辖区内农户165户634人（其中脱贫户136户575人，“三类监测对象”23户103人）户均增加1500元以上，村集体收入增加3万元。</t>
  </si>
  <si>
    <t>入股分红、土地流转、带动务工就业等，。受益脱贫户136户575人。</t>
  </si>
  <si>
    <t>马路乡人民政府</t>
  </si>
  <si>
    <t>吴明辉</t>
  </si>
  <si>
    <t>者海镇发基村产业配套基础设施建设项目</t>
  </si>
  <si>
    <t>者海镇</t>
  </si>
  <si>
    <t>发基村五组、六组</t>
  </si>
  <si>
    <t>围绕发基村800亩蔬菜种植产业基地、存栏规模200头肉牛养殖场及175亩水产养殖基地，规划建设内容如下：1.新建取水坝塘1座库容25000立方米，配套溢洪道、闸阀房、冲砂管等基础设施；2.配套DN110镀锌管引3000米；3.配套c25砼产业道路400米，砂石路1000米；4.100立方米蓄水池2座。</t>
  </si>
  <si>
    <t>项目建成后，可解决发基村肉牛、水产养殖大户生产用水问题，覆盖200头肉牛养殖、175亩水产养殖用水，覆盖蔬菜种植产业基地灌溉面积800亩。</t>
  </si>
  <si>
    <t>依托发基村扶贫开发合作社，助推发基村肉牛、蔬菜产业良好发展，带动周边群众土地流转、劳动用工增收，受益农户60户180人。</t>
  </si>
  <si>
    <t>者海镇人民政府</t>
  </si>
  <si>
    <t>彭泽宏</t>
  </si>
  <si>
    <t>上村乡马龙村产业基础设施配套建设项目</t>
  </si>
  <si>
    <t>上村乡</t>
  </si>
  <si>
    <t>马龙村</t>
  </si>
  <si>
    <t>从中梁子新建一根DN150输水主管到上村乡马龙村，供排水管道11.66千米，取调水池5座；解决1800亩草莓产业灌溉用水问题。</t>
  </si>
  <si>
    <t>解决全村307户，1274人，灌溉用水和1800亩草莓产业灌溉用水。</t>
  </si>
  <si>
    <t>解决全村307户1274人，灌溉用水。</t>
  </si>
  <si>
    <t>上村乡人民政府</t>
  </si>
  <si>
    <t>娜姑镇石咀村水稻基地建设项目</t>
  </si>
  <si>
    <t>石咀村</t>
  </si>
  <si>
    <t>在石咀村建设水稻基地1200亩，新建C25混凝土路面机耕路570米，宽4米，厚0.2米；新建排灌沟渠（0.8*0.6米）1200米，M7.5浆砌石边墙，20厘米厚C20砼底板。</t>
  </si>
  <si>
    <t>1.项目建成后产权归娜姑镇石咀村委会集体所有。2.项目建成后农业生产基础设施进一步完善，持续稳定发展农业生产，改善群众生产生活条件。3.项目建覆盖辖区内“三类监测对象”12户54人。</t>
  </si>
  <si>
    <t>者海镇拖茨村产业配套基础设施建设项目</t>
  </si>
  <si>
    <t>拖茨村1组、2组、6组、9组</t>
  </si>
  <si>
    <t>围绕700亩辣椒种植基地，配套建设基础设施：1.硬化产业道路6条7.5公里，共计30000平方米；2.新建50立方米蓄水池一个，配套Φ6PE管3千米，DN60镀锌钢管2千米；3.铺设DN600-800涵管100米；4.配套浆砌石挡墙220立方米。</t>
  </si>
  <si>
    <t>项目建成后，可巩固拖茨村1500亩高原特色种养殖产业持续稳定发展。其中：项目可覆盖辣椒种植基地700亩，蓝莓、猕猴桃种植基地400亩，中药材、野生菌、畜禽等林下特色种养殖基地400亩。夯实了拖茨村道路、灌溉引水等产业基础设施，受益农户310户1085人。</t>
  </si>
  <si>
    <t>驾车乡驾车村马铃薯基地产业配套设施建设项目</t>
  </si>
  <si>
    <t>驾车乡</t>
  </si>
  <si>
    <t>驾车村</t>
  </si>
  <si>
    <t>在驾车村500亩马铃薯基地内，配套建设：排涝沟渠900米，排涝涵管500米，安装引水管5000米，型号50管；喷灌管道安装200亩，新建育苗大棚260平方米。</t>
  </si>
  <si>
    <t>1.项目建成后产权归驾车乡驾车村委会集体所有。2.项目建成后农业生产基础设施进一步完善，持续稳定发展农业生产，改善群众生产生活条件。3.项目建覆盖辖区内“三类监测对象”22户71人。</t>
  </si>
  <si>
    <t>驾车乡人民政府</t>
  </si>
  <si>
    <t>曾招志</t>
  </si>
  <si>
    <t>鲁纳乡鲁纳村产业发展基础设施配套项目</t>
  </si>
  <si>
    <t>鲁纳乡</t>
  </si>
  <si>
    <t>鲁纳村委会</t>
  </si>
  <si>
    <t>围绕蔬菜产业基地400亩，配套建设：（1）灌溉工程：新建前置滤池1座，200立方米蓄水池及闸阀室1座；安装管网10000米，配套管网闸阀。管沟开挖土方2000立方米，回填土方1500立方米；（2）田间机耕道路工程：新修机耕路2条，共2500米；（3）朝阳水库南北干管维修工程：土方开挖500立方米，安装DN450螺旋焊管550米，配套伸缩节，镇支墩C25砼72立方米，钢模板制安拆除150平方米；（4）配套喷（滴）灌水肥一体化设备一套；（5）基地配套道路设施5000米，均宽4米，厚20公分，C30混凝土硬化路面。</t>
  </si>
  <si>
    <t>项目建成后形成的资产归鲁纳乡鲁纳村委会所有，村级合作社通过与经营主体合作经营，增加村级集体经济收入，带动群众就近务工50人左右。</t>
  </si>
  <si>
    <t>建成设施农业样板基地，发展精特作物400亩，通过土地流转、务工就业等，带动农户189户720人增收。</t>
  </si>
  <si>
    <t>鲁纳乡人民政府</t>
  </si>
  <si>
    <t>朱金奎</t>
  </si>
  <si>
    <t>田坝乡板坡粮食主产区配套基础设施建设项目</t>
  </si>
  <si>
    <t>田坝乡</t>
  </si>
  <si>
    <t>板坡村</t>
  </si>
  <si>
    <t>在田坝乡板坡村，围绕3500亩粮食生产基地，配套建设：1、新建3米宽机耕道路2条，共计2千米，规格为25厘米厚砂石路，单价35万元/千米，计划投资70万元；2、新建3.5米宽机耕道路3条，共计4.5千米，规格为20厘米厚C30混凝土浇筑，单价50万元/千米，计划投资225万元；3、新建C25混凝土取水坝1座，单价20万元/个，计划投资20万元；4、新建300立方米水池3个，单价14万元/个，计划投资42万元；新建100立方米水池3个，单价7万元/个，计划投资21万元；5、配套管网，DN100主管3.5千米，单价9.5万元/千米，计划投资33.25万元，DN80支管1.5千米，单价7.5万元/千米，计划投资11.25万元；6、新建0.8*0.8C25混凝土排水沟1.2千米，单价68万元/千米，计划投资81.6万元；7、新建浆砌块石挡墙800立方米，单价360元/立方米，计划投资28.8万元；项目总投资532.9万元。</t>
  </si>
  <si>
    <t>项目的建成能有效补足田坝乡板坡粮食主产区短板、不足，解决供水、排水困难问题，提升农田粮食生产力，促使农户996户4912人实现增收，推动集体经济发展，有效巩固脱贫成果，助力乡村振兴。</t>
  </si>
  <si>
    <t>项目的建成能有效补足田坝乡板坡粮食主产区短板，受益农户996户4912人。</t>
  </si>
  <si>
    <t>田坝乡人民政府</t>
  </si>
  <si>
    <t>韩馥戎</t>
  </si>
  <si>
    <t>雨碌乡小米村“万寿菊、油菜花种植基地”及配套设施建设项目</t>
  </si>
  <si>
    <t>小米村</t>
  </si>
  <si>
    <t>小米村小沟、克头小组位于位于213国道边，大地缝景区门口，交通便利，现居住221户619人，项目涉及面积350亩，山林土地及水资源丰富，为脱贫攻坚巩固成效与乡村振兴相衔接，依托雨碌丰富的文旅资源，结合乡村振兴战略的实施，以旅游文化资源+产业+地方特色产品为元素，并吸收当地有劳动力的群众在基地里打工，使受益群众增加了家庭收入。建设内容1.新建蓄水池3个，每个200平方米、单价1100元/平方米，预计66万元；2.安装DN200输水钢管2200米，310元/平方米，预计68.2万元；3.安装DN150输水钢管5600米，200元/平方米，预计82万元；4.安装PE100分水管5000米，100元/平方米，预计50万元。5.新修并硬化机耕路2千米，均宽4米，预计30万；共计296.2万元.</t>
  </si>
  <si>
    <t>通过项目的实施，使项目区以提升农民生活品质为根本，以推进村庄环境整治为重点，以展现农村生态农业为特色，形成的固定资产归村集体所有。收益主要用于巩固拓展脱贫攻坚成果，增加脱贫群众收入，壮大村集体经济。受益农户96户334人。</t>
  </si>
  <si>
    <t>务工就业</t>
  </si>
  <si>
    <t>96户334人</t>
  </si>
  <si>
    <t>刘爱臣</t>
  </si>
  <si>
    <t>乐业镇长岭村机耕路建设项目</t>
  </si>
  <si>
    <t>长岭村委会</t>
  </si>
  <si>
    <t>长岭村机耕路建设项目：高松树小组：5千米；大地小组：3千米；长岭小组：4千米；小闸冲小组：3千米；大田冲小组：2千米；小横山小组：2千米；合计19千米，均宽3.5米，共66500平方米；计划每公里投资25万元，合计：475万元。</t>
  </si>
  <si>
    <t>通过项目实施，夯实乐业镇长岭村农业生产基础设施，方便400余户群众生产生活，减轻农业生产成本，切实带动群众增收致富，助推乐业辣椒“组织化、规模化、特色化、优质化、品牌化”发展。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403户1236人生活。</t>
  </si>
  <si>
    <t>提高农业生产，降低生产成本</t>
  </si>
  <si>
    <t>品牌打造和展销平台</t>
  </si>
  <si>
    <t>会泽县2024年绿色食品牌奖励</t>
  </si>
  <si>
    <t>相关乡（镇、街道）</t>
  </si>
  <si>
    <t>相关村（社区）</t>
  </si>
  <si>
    <t>对2023年获得“三品一标”认证证书的经营主体进行奖补，奖补标准：获得绿色食品认证证书的，申报主体奖5万元；获得有机产品认证证书的，申报主体奖10万元；</t>
  </si>
  <si>
    <t>实施品牌建设，提升农产品品质，推动农业绿色化生产，促进农业绿色化标准化发展。推动经营主体带动脱贫户50户160人。</t>
  </si>
  <si>
    <t>实施品牌建设，提升农产品品质，推动经营主体带动脱贫户50户160人。</t>
  </si>
  <si>
    <t>田其东</t>
  </si>
  <si>
    <t>农环站</t>
  </si>
  <si>
    <t>会泽县2024年新型农业经营主体培育奖励项目</t>
  </si>
  <si>
    <t>1.农业龙头企业奖补。被认定或监测认定为县级、市级、省级和国家级，且联农带农的农业龙头企业分别给予2万元、5万元、10万元和50万元的奖励；
2.专业示范社奖补。被认定或监测认定为县级、市级、省级和国家级，且联农带农的农民专业合作示范社，获批准认定后分别给予2万元、5万元、10万元和50万元的奖励；
3.家庭农场奖补。被认定为市级、省级示范家庭农场，获批准认定后给予5万元、10万元的奖励。</t>
  </si>
  <si>
    <t>引导农业经营主体联农、带农，促进经营主体带动农户1100户4070人（其中：脱贫户和“三类监测对象”300户1080人），促进户均增收1000元以上。</t>
  </si>
  <si>
    <t>引导农业经营主体联农、带农，促进经营主体带动农户1100户4070人。</t>
  </si>
  <si>
    <t>吕金云</t>
  </si>
  <si>
    <t>乡村产业科</t>
  </si>
  <si>
    <t>会泽县2024年联农带农经营主体奖补项目</t>
  </si>
  <si>
    <t>根据云南省支持联农带农经营主体奖补办法(试行)文件精神，对会泽县辖区内联农带农的农业企业、农民专业合作社给予奖补。</t>
  </si>
  <si>
    <t>培育壮大新型农业经营主体，促进全县农业产业提质增效、转型升级和农民增收，进一步完善联农带农机制，巩固拓展脱贫攻坚成果，全面推进乡村振兴战略实施。受益农户1200户4440人（其中脱贫不稳定户、边缘易致贫户、其他农村低收入群体120户447人）</t>
  </si>
  <si>
    <t>培育壮大新型农业经营主体，促进全县农业产业提质增效、转型升级和农民增收，受益农户1200户4440人。</t>
  </si>
  <si>
    <t>养殖业基地</t>
  </si>
  <si>
    <t>迤车镇2024年肉牛产业规模化养殖示范村建设项目</t>
  </si>
  <si>
    <t>迤车镇</t>
  </si>
  <si>
    <t>高笕、
磨黑、
西土、
迤北、
箐口村</t>
  </si>
  <si>
    <t>在示范村规划建设标准化牛舍35100平方米，对养殖户牛舍建设进行补助，配套实施能繁母牛、饲料青贮、肉牛冻精改良、规模养殖户、饲草加工点奖补，开展技术培训与服务。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</si>
  <si>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按照“小规模、大群体”的发展思路，扶持肉牛养殖户，通过项目实施，对肉牛产业发展具有较强的示范带动作用，受益农户481户。</t>
  </si>
  <si>
    <t>带动周边481农户发展肉牛养殖，促进农户增收。</t>
  </si>
  <si>
    <t>迤车镇人民政府</t>
  </si>
  <si>
    <t>王辉</t>
  </si>
  <si>
    <t>田坝乡2024年肉牛产业规模化养殖示范村建设项目</t>
  </si>
  <si>
    <t>红岩、奋斗、李子箐、板坡、海山、车乌</t>
  </si>
  <si>
    <t>在示范村规划建设标准化牛舍36420平方米，对养殖户牛舍建设进行补助，配套实施能繁母牛、饲料青贮、肉牛冻精改良、规模养殖户、饲草加工点奖补，开展技术培训与服务。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</si>
  <si>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按照“小规模、大群体”的发展思路，扶持肉牛养殖户，通过项目实施，对肉牛产业发展具有较强的示范带动作用，受益农户361户。</t>
  </si>
  <si>
    <t>带动周边361农户发展肉牛养殖，促进农户增收。</t>
  </si>
  <si>
    <t>大桥乡2024年肉牛产业规模化养殖示范村建设项目</t>
  </si>
  <si>
    <t>错初村、王家山村、凉水村、者米村</t>
  </si>
  <si>
    <t>在示范村规划建设标准化牛舍28560平方米，对养殖户牛舍建设进行补助，配套实施能繁母牛、饲料青贮、肉牛冻精改良、规模养殖户、饲草加工点奖补，开展技术培训与服务。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</si>
  <si>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按照“小规模、大群体”的发展思路，扶持肉牛养殖户，通过项目实施，对肉牛产业发展具有较强的示范带动作用，受益农户306户。</t>
  </si>
  <si>
    <t>有效带到农户大力发展肉牛养殖，稳步提升306户农户养殖收入。</t>
  </si>
  <si>
    <t>火红乡2024年肉牛产业规模化养殖示范村建设项目</t>
  </si>
  <si>
    <t>阿拉米村、冒沙井村、冬瓜林村、桥边村、岩脚村</t>
  </si>
  <si>
    <t>在示范村规划建设标准化牛舍27120平方米，对养殖户牛舍建设进行补助，配套实施能繁母牛、饲料青贮、肉牛冻精改良、规模养殖户、饲草加工点奖补，开展技术培训与服务。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</si>
  <si>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按照“小规模、大群体”的发展思路，扶持肉牛养殖户，通过项目实施，对肉牛产业发展具有较强的示范带动作用，受益农户350户。</t>
  </si>
  <si>
    <t>受益农户350户1125人，带动周边农户增加肉牛养殖规模，促进农户增收。</t>
  </si>
  <si>
    <t>娜姑镇2024年肉牛产业规模化养殖示范村建设项目</t>
  </si>
  <si>
    <t>拖车村、干海子村、炉房村、发基卡村、绿坪村、红泥村、石门坎村、云峰村</t>
  </si>
  <si>
    <t>在示范村规划建设标准化牛舍28800平方米，对养殖户牛舍建设进行补助，配套实施能繁母牛、饲料青贮、肉牛冻精改良、规模养殖户、饲草加工点奖补，开展技术培训与服务。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</si>
  <si>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按照“小规模、大群体”的发展思路，扶持肉牛养殖户，通过项目实施，对肉牛产业发展具有较强的示范带动作用，受益农户360户。</t>
  </si>
  <si>
    <t>受益农户360户1188人。</t>
  </si>
  <si>
    <t>娜姑镇项目实施地因原规划属于发展旅游业的坝区，现结合香港小母牛项目实施地更改在8个山区村，项目规模也有所增加。</t>
  </si>
  <si>
    <t>者海镇2024年肉牛产业规模化养殖示范村建设项目</t>
  </si>
  <si>
    <t>陆兴、
油房、
三多多、
三家村、
发基村</t>
  </si>
  <si>
    <t>在示范村规划建设标准化牛舍29100平方米，对养殖户牛舍建设进行补助，配套实施能繁母牛、饲料青贮、肉牛冻精改良、规模养殖户、饲草加工点奖补，开展技术培训与服务。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</si>
  <si>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按照“小规模、大群体”的发展思路，扶持肉牛养殖户，通过项目实施，对肉牛产业发展具有较强的示范带动作用，受益农户386户。</t>
  </si>
  <si>
    <t>项目覆盖农户386户1737人（其中：脱贫不稳定户、突发困难户，边缘易致贫户112户337人）。带动周边400余户农户发展肉牛养殖，促进农户增收。</t>
  </si>
  <si>
    <t>周应斌</t>
  </si>
  <si>
    <t>乐业镇长岭村、鲁珠村2024年肉牛产业规模化养殖示范村建设项目</t>
  </si>
  <si>
    <t>乐业镇长岭村、鲁珠村</t>
  </si>
  <si>
    <t>在乐业镇长岭村、鲁珠村进行肉牛优势特色产业集群试点示范村建设，规划建设标准化牛舍3000平方米，对养殖户牛舍建设进行补助，配套实施能繁母牛、饲料青贮推广、肉牛冻精改良、饲草收储加工奖补，开展技术培训与服务。</t>
  </si>
  <si>
    <t>按照“小规模、大群体”的发展思路，扶持肉牛养殖户，通过项目实施，对肉牛产业发展具有较强的示范带动作用，受益人口50户200人。</t>
  </si>
  <si>
    <t>受益人口50户200人。</t>
  </si>
  <si>
    <t>乐业镇2024年肉牛产业规模化养殖示范村建设项目</t>
  </si>
  <si>
    <t>乐业镇阿布卡村、双沟村、拖落村、团坡村、乐业村、务嘎村</t>
  </si>
  <si>
    <t>在示范村规划建设标准化牛舍30240平方米，对养殖户牛舍建设进行补助，配套实施能繁母牛、饲料青贮、肉牛冻精改良、规模养殖户、饲草加工点奖补，开展技术培训与服务。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</si>
  <si>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按照“小规模、大群体”的发展思路，扶持肉牛养殖户，通过项目实施，对肉牛产业发展具有较强的示范带动作用，受益农户384户。</t>
  </si>
  <si>
    <t>受益农户384户，1200余人</t>
  </si>
  <si>
    <t>五星乡2024年肉牛产业规模化养殖示范村建设项目</t>
  </si>
  <si>
    <t>披戛、石龙、干松林、野猪冲、红石岩、包谷箐6个村</t>
  </si>
  <si>
    <t>在示范村规划建设标准化牛舍19080平方米，对养殖户牛舍建设进行补助，配套实施能繁母牛奖补、优质饲草料种植收储推广、优质肉牛冻精改良推广、对能繁母牛养殖户推广执行“能繁母牛保险”政策、开展技术培训与服务。</t>
  </si>
  <si>
    <t>按照“小规模、大群体”的发展思路，扶持肉牛养殖279户，通过项目实施，对肉牛产业发展具有较强的示范带动作用，受益农户279户。</t>
  </si>
  <si>
    <t>项目覆盖农户279户1138人（其中：脱贫户、脱贫不稳定户、边缘易致贫户114户523人）。带动周边农户发展肉牛养殖，促进农户增收。</t>
  </si>
  <si>
    <t>五星乡人民政府</t>
  </si>
  <si>
    <t>李顺稳</t>
  </si>
  <si>
    <t>新街乡2024年肉牛产业规模化养殖示范村建设项目肉</t>
  </si>
  <si>
    <t>新街乡</t>
  </si>
  <si>
    <t>花鱼、马店等16个村委会</t>
  </si>
  <si>
    <t>扶持建设牛舍30000平方米，堆粪场9000平方米，收储加工全株青贮玉米、全株饲用燕麦5000吨，优质燕麦、黑麦草等优质青干草2000吨。</t>
  </si>
  <si>
    <t>按照“小规模、大群体”的发展思路，扶持肉牛养殖210户以上，通过对新建圈舍及优质饲草补助，对肉牛产业发展具有较强的示范带动作用，受益农户210户以上。</t>
  </si>
  <si>
    <t>受益210户735人</t>
  </si>
  <si>
    <t>新街乡人民政府</t>
  </si>
  <si>
    <t>丁鹏</t>
  </si>
  <si>
    <t>鲁纳乡朝阳村肉羊产业发展道路建设项目</t>
  </si>
  <si>
    <t>鲁纳乡朝阳村</t>
  </si>
  <si>
    <t>在鲁纳乡朝阳村村投入119.9万元新建肉羊产业基地配套道路设施（从哈克村马路小组岔路口起至朝阳村下小河到横大路岔路口止）2000米，均宽4米，厚20公分，C30混凝土硬化路面，硬化面积8000平方米。项目建成后形成的固定资产归村集体所有，支撑肉羊产业发展。</t>
  </si>
  <si>
    <t>项目建成后，一是支撑肉羊产业发展。便于草料、产品等运输；二是能有效地巩固拓展朝阳村脱贫攻坚成果，为当地48户178人的物资运输节省时间，降低成本，提升人居环境，为当地的生产生活和出行提供正能量。</t>
  </si>
  <si>
    <t>项目受益48户178人</t>
  </si>
  <si>
    <t>李仁娟</t>
  </si>
  <si>
    <t>会泽县2024年种公牛站和核心育种场生产奖补项目</t>
  </si>
  <si>
    <t>石龙村</t>
  </si>
  <si>
    <t>在国家级种公牛站和核心育种场完成种牛引进和正常运行后，对经营主体河南鼎元种牛育种公司给予奖补，奖补方式：主体申报、先养后补、审核验收、资金兑付。</t>
  </si>
  <si>
    <t>种公牛站和核心育种场设计存栏150头种公牛1000头种母牛，开展良种繁育、冻精生产与推广等工作，可满足周边广大地区肉牛改良需要，通过奖补项目的实施，加快了肉牛良种推广步伐。</t>
  </si>
  <si>
    <t>通过奖补项目的实施，加快了肉牛良种推广步伐。项目覆盖受益人口1000户3540人</t>
  </si>
  <si>
    <t>会泽县畜禽改良站</t>
  </si>
  <si>
    <t>赵鹏</t>
  </si>
  <si>
    <t>会泽县2024年马铃薯种薯繁育项目</t>
  </si>
  <si>
    <t>会泽县良种场、石鼓村</t>
  </si>
  <si>
    <t>繁育云薯304、合作88、会薯系列脱毒马铃薯原原种2500万粒，免费发放给会泽县相应乡镇马铃薯种植户种植。</t>
  </si>
  <si>
    <t>项目实施后，马铃薯优质种薯得到保障。通过脱毒种薯推广覆盖种植户5000户17500人，其中脱贫户和“三类监测对象”1500户5250人，促进户均增收2500元。</t>
  </si>
  <si>
    <t>通过脱毒种薯推广覆盖种植户5000户17500人，其中脱贫户和“三类监测对象”1500户5250人，促进户均增收2500元。</t>
  </si>
  <si>
    <t>田坝乡公锁村、海山村、清河村、白土村粮食主产区配套基础设施建设项目</t>
  </si>
  <si>
    <t>公锁村、海山村、清河村、白土村</t>
  </si>
  <si>
    <t>一、在田坝乡公锁村，围绕3280亩粮食生产基地，配套建设：1、新建4米宽机耕道路1条，共计122米，规格为18厘米厚C30混凝土路面，单价50万元/千米，计划投资8万元；2、针对易塌方路面，新建C20混凝土挡350.14立方米，单价650元/立方米，计划投资22万元。二、在田坝乡海山村，围绕5140亩粮食生产基地，配套建设：1、新建4米宽机耕道路1条，共计54米，规格为18厘米厚C30混凝土路面，单价50万元/千米，计划投资3万元；2、针对易塌方路面，新建C20混凝土挡墙241.38立方米，单价650元/立方米，计划投资16万元。三、在田坝乡清河村，围绕2700亩粮食生产基地，配套建设：1、新建4米宽机耕道路1条，共计825米，规格为18厘米厚C30混凝土路面，单价50万元/千米，计划投资40万元；2、新建C20混凝土河堤挡墙4735立方米，单价650元/立方米，计划投资310万元；3、新建箱（4x4米）4米，单价3.5万元/米，计划投资14万元。四、在田坝乡白土村，围绕4380亩粮食生产基地，配套建设：1、新建4米宽机耕道路1条，共计377米，规格为18厘米厚C30混凝土路面，单价50万元/千米，计划投资18万元；2、针对易塌方路面，新建C20混凝土挡4893立方米，单价650元/立方米，计划投资300万元。</t>
  </si>
  <si>
    <t>项目的建成能有效补足田坝乡公锁村、海山村、清河村、白土村粮食主产区短板、不足，解决供水、排水困难问题，提升农田粮食生产力，促使农户2010户8283人（其中：脱贫不稳定户、边缘易致贫户、其他农村低收入群体182户899人）实现增收，有效巩固脱贫成果，助力乡村振兴。</t>
  </si>
  <si>
    <t>提升农田粮食生产力，促使农户2010户8283人（其中：脱贫不稳定户、边缘易致贫户、其他农村低收入群体182户899人）实现增收，有效巩固脱贫成果，助力乡村振兴。</t>
  </si>
  <si>
    <t>上村乡大松树村中坪子小组产业道路建设项目</t>
  </si>
  <si>
    <t>大松树村中坪子小组</t>
  </si>
  <si>
    <t>发展生姜、菜豌豆等种植100亩，配套建设产业道路硬化长2.5公里，均宽3.5米。</t>
  </si>
  <si>
    <t>项目实施后，方便群众发展生姜、菜豌豆等产业，改善生产生活条件。受益农户69户256人，其中脱贫户和“三类监测对象”36户132人。</t>
  </si>
  <si>
    <t>杨剑</t>
  </si>
  <si>
    <t>钟屏街道大型搬迁安置区“微菜园”建设项目</t>
  </si>
  <si>
    <t>思源、双河社区</t>
  </si>
  <si>
    <t>1.新建排水沟750米，菜园地埂整理1500平方米，共需资金10万元；
2.菜园地理墒整理250亩，共需资金40万元；
3.铺设DN80灌溉主管2千米，铺设DN40支管2千米，DN32软管2千米，需资金20万元。
4.抽水设备10套，需要10万元。</t>
  </si>
  <si>
    <t>充分发动未能外出务工的弱劳动力及低收入家庭参与生产经营管理，可带动安置区搬迁群众500人就业，预计人均增收3000元；可为村集体经济创收10万元。同时丰富搬迁户的“菜篮子”，让搬迁群众在有“菜园子”，成搬迁家庭的“经济园”，留守老人的“健身园”。</t>
  </si>
  <si>
    <t>乐业镇辣椒分拣烘烤初加工建设项目</t>
  </si>
  <si>
    <t>乐业村</t>
  </si>
  <si>
    <t>在乐业镇乐业村建设辣椒分拣、烘烤车间1050平方米，配套建设：1.浆砌石挡墙830立方米，2.场地硬化2400平方米，3.购置安装烘烤设备。</t>
  </si>
  <si>
    <t>项目建成后，提高辣椒品质、延长辣椒贮藏保质期，辐射带动1万亩辣椒产业，产权归乐业镇人民政府所有，预计项目年收益率为3%，即4.5万元。带动辖区内辣椒种植户763户（其中脱贫户165户、“三类监测对象”46户）户均增收1200元以上。</t>
  </si>
  <si>
    <t>订单收购、劳务用工</t>
  </si>
  <si>
    <t>新增</t>
  </si>
  <si>
    <t>会泽县迤车镇箐口村瓦厂小组小春马铃薯产业道路建设项目</t>
  </si>
  <si>
    <t>箐口村</t>
  </si>
  <si>
    <t>发展马铃薯种植500亩，配套在迤车镇箐口村瓦厂小组建设小春马铃薯产业道路7289平方米；排水渠道建设341米；挡墙建设310立方米。</t>
  </si>
  <si>
    <t>该项目建成后可以满足箐口村1200亩小春马铃薯连片种植道路需求，同时促进迤车小春马铃薯特色产业发展，促进176户568人群中增收致富。</t>
  </si>
  <si>
    <t>推进产业发，助力群众增收</t>
  </si>
  <si>
    <t>176户568人</t>
  </si>
  <si>
    <t>会泽农业农村局</t>
  </si>
  <si>
    <t>雨碌乡座江村大麦地小组产业道路建设项目</t>
  </si>
  <si>
    <t>座江村大麦地小组</t>
  </si>
  <si>
    <t>1.金家麦地至大麦地7.8公里。采用C30混凝土浇灌（含土方开挖、路基调形），均宽4米，厚0.20米,31200平方米，预计436.8万；2.挡墙长150米，高3米，底宽1.2米，口宽0.6米，405立方米，预计15.39万。3.安装DN1000混凝土涵管8道，长40米，预计1.6万。</t>
  </si>
  <si>
    <t>金家麦地至大麦地道路硬化成为大麦地小组群众农业经济和产业发展的制约瓶颈，也是群众反映最强烈的问题。该项目建成后能解决大麦地小组500亩新品种高产玉米示范种植，200亩辣椒种植，农产品运输难问题，同时解决104户398人群众出行问题，满足群众的生产生活需要，为种植创造有利条件，带动当地群众逐步富裕，进一步巩固拓展座江村脱贫攻坚成果，接续乡村振兴战略打下良好基础。</t>
  </si>
  <si>
    <t>104户398人</t>
  </si>
  <si>
    <t>会泽县肉牛交易及屠宰奖补项目</t>
  </si>
  <si>
    <t>黑土村</t>
  </si>
  <si>
    <t>与云南伊胜穆斯林商贸有限公司合作期间第1年至第5年，乙方每个年度内肉牛屠宰加工达到2万头（含2万头）以上，活牛交易量达到6万头（含6万头）以上，每屠宰一头肉牛甲方给予150元的奖补，交易一头活牛给予30元的奖补，每个年度最高奖补金额为450万元。如果年度内肉牛屠宰加工和活牛交易量中有一项指标未完成，乙方不享受以上奖补政策，并且租金比率由3%调整为5.25%。</t>
  </si>
  <si>
    <t>年度内肉牛屠宰加工达到2万头（含2万头）以上，活牛交易量达到6万头（含6万头）以上，可满足周边广大地区肉牛交易需要，通过奖补项目的实施，加快了肉牛产业发展。</t>
  </si>
  <si>
    <t>通过奖补项目的实施，加快了肉牛产业发展。项目覆盖受益人口1000户3540人</t>
  </si>
  <si>
    <t>1000户3540人</t>
  </si>
  <si>
    <t>会泽县饲草饲料工作站</t>
  </si>
  <si>
    <t>肖志佳</t>
  </si>
  <si>
    <t>13887405531</t>
  </si>
  <si>
    <t>会泽县饲草饲料储备中心仓库建设项目</t>
  </si>
  <si>
    <t>茶花箐</t>
  </si>
  <si>
    <t>改扩建</t>
  </si>
  <si>
    <t>改扩建饲草加工生产区1600平方米，其中设置秸秆揉丝加工区、草颗粒加工区、 草粉加工区、干草加工（烘干区）、设备维修区；改扩建干草储备监管仓库3200平方米；改扩建智慧牧草工厂、精饲料储存区1100平方米；新建裹包青贮存储区1500平方米；采购生产设备以及配套完善水电路设施</t>
  </si>
  <si>
    <t>通过建设饲草饲料储备中心仓库，促进了会泽县肉牛养殖产业发展，降低饲养成本，可有效解决会泽县饲草饲料短缺问题。项目建成后产权归县人民政府，预计项目年收益率为5％，即138万元。带动辖区内种养殖户2000户（其中脱贫户500户，“三类监测对象”30户）户均增加2500元以上。</t>
  </si>
  <si>
    <t>带动务工就业</t>
  </si>
  <si>
    <t>李伟</t>
  </si>
  <si>
    <t>鲁纳乡窝坡村草莓仓储物流、分拣中心配套基础设施建设项目</t>
  </si>
  <si>
    <t>窝坡村</t>
  </si>
  <si>
    <t>新建窝坡村草莓仓储物流、分拣中心500平方米，及其配套基础设施。</t>
  </si>
  <si>
    <t>带动600人就近就便务工，辐射窝坡、哈克村650亩草莓基地。</t>
  </si>
  <si>
    <t>0874-5530001</t>
  </si>
  <si>
    <t>乐业镇横山村大坪子集中安置点辣椒种植基地配套设施建设项目</t>
  </si>
  <si>
    <t>横山</t>
  </si>
  <si>
    <t>在安置点养殖小区内对21户圈舍内安装通电、通水设施；建产业配套机耕路1条长4公里，均宽4米；建辣椒基地灌溉水窖20个；硬化产业发展道路1条3公里，均宽3.8米，合计投资188万元。</t>
  </si>
  <si>
    <t>通过建设机耕路、灌溉水窖等，可种植辣椒500亩，保障所需用水，进一步改善生产生活条件。带动辖区内农户380户（其中脱贫户45户，“三类监测对象”6户）户均增加1000元以上。</t>
  </si>
  <si>
    <t>增加种植规模、改善生产生活条件</t>
  </si>
  <si>
    <t>李贵学</t>
  </si>
  <si>
    <t>项目用地等建设要素已核实，批复后即可及时开工建设。</t>
  </si>
  <si>
    <t>乐业镇横山村小河边集中安置点人生果种植基地配套设施建设项目</t>
  </si>
  <si>
    <t>在安置点养殖小区内对21户圈舍内安装通电、通水设施；人生果基地建灌溉水窖20个；产业发展道路硬化2条共长4公里，均宽3.7米。新建挡墙300立方米。合计投资220.2万元。</t>
  </si>
  <si>
    <t>通过硬化产业道路、建灌溉水窖等，可种植人生果50亩、辣椒200亩，保障所需用水，进一步改善生产生活条件。带动辖区内农户170户（其中脱贫户38户，“三类监测对象”9户）户均增加1000元以上。</t>
  </si>
  <si>
    <t>项目用地等建设要素已核实，已具备开工条件。</t>
  </si>
  <si>
    <t>乐业镇半山村小水井集中安置点产业发展配套设施建设项目</t>
  </si>
  <si>
    <t>半山</t>
  </si>
  <si>
    <t>在安置点养殖小区内对23户圈舍内安装通电、通水设施；建一站式服务中心200平方米；C30砼硬化产业配套设施机耕路1条，长5千米，宽3.8米，厚0.2米，面积14000平方米。合计投资231.6万元。</t>
  </si>
  <si>
    <t>通过建一站式服务中心、硬化产业道路等，有利于产业发展，进一步改善搬迁户生产生活条件。带动辖区内农户150户（其中脱贫户49户，“三类监测对象”7户）户均增加1000元以上。</t>
  </si>
  <si>
    <t>会泽县火红乡岩脚村水路河集中安置点辣椒交易市场改造建设项目</t>
  </si>
  <si>
    <t>岩脚村水路河集中安置点</t>
  </si>
  <si>
    <t>新建农贸市场面积975平方米，顶层斜面共计1000平方米，配套相关基础设施。</t>
  </si>
  <si>
    <t>通过建设火红乡岩脚村水路河集中安置点辣椒交易市场改造项目，改善安置点31户131人人居环境，促进安置区辣椒产业发展，带动安置点及周边人均纯收入增收。</t>
  </si>
  <si>
    <t>张娜</t>
  </si>
  <si>
    <t>金钟街道竹园村易地搬迁后续产业发展扶贫车间建设项目</t>
  </si>
  <si>
    <t>竹园村</t>
  </si>
  <si>
    <t>新建扶贫车间1500平方米，建设厕所60平方米，配套完善水、电、路等基础设施。</t>
  </si>
  <si>
    <t>为金钟街道、竹园村易地搬迁户及低收入群体提供20个以上务工就业岗位。带动周边脱贫人口及监测对象127户，429人增收。</t>
  </si>
  <si>
    <t>母其曦</t>
  </si>
  <si>
    <t>以礼街道扶贫车间建设项目</t>
  </si>
  <si>
    <t>以礼街道</t>
  </si>
  <si>
    <t>河滨社区</t>
  </si>
  <si>
    <t>装修扶贫车间3000平方米，含车间隔断、地坪漆、内墙漆、水电改造、卫生间改造、消防设施、生产线布置等。</t>
  </si>
  <si>
    <t>项目实施有效巩固脱贫成果，增加群众收入，受益人数7946户33941人，其中三类监测对象496户1981人。</t>
  </si>
  <si>
    <t>带动就业、增加收入</t>
  </si>
  <si>
    <t>以礼街道办事处</t>
  </si>
  <si>
    <t>柳廷朝</t>
  </si>
  <si>
    <t>大桥乡团山村农贸市场新建项目</t>
  </si>
  <si>
    <t>团山</t>
  </si>
  <si>
    <t>在老棚子安置点建设农贸市场1个500平方米。</t>
  </si>
  <si>
    <t>方便村民农副产品销售、贸易，</t>
  </si>
  <si>
    <t>服务好安置区搬迁群众</t>
  </si>
  <si>
    <t>楚荣岗</t>
  </si>
  <si>
    <t>待补镇金牛村丁家龙塘安置区2024年基础设施提升项目</t>
  </si>
  <si>
    <t>金牛村</t>
  </si>
  <si>
    <t>安置点集贸市场建设：建筑总面积800平方米，摊位70个。结构形式为轻钢结构，彩钢瓦屋顶.</t>
  </si>
  <si>
    <t>改善安置区的农业生产条件、提升人居环境、促进地方经济发展。</t>
  </si>
  <si>
    <t>引导安置区群众就地务工，可以使用易地搬迁劳动力36户148人，每人每天收入100元以上，户均年收入1万元以上。同时可覆盖带动金牛村763户2210人。</t>
  </si>
  <si>
    <t>蒋全松</t>
  </si>
  <si>
    <t>大海乡当归产业配套基础设施建设项目</t>
  </si>
  <si>
    <t>大海乡</t>
  </si>
  <si>
    <t>鲁纳箐</t>
  </si>
  <si>
    <t>硬化30亩当归种植基地产业道路1千米，宽4米，新建1座水池。</t>
  </si>
  <si>
    <t>激发群众内生动力，促进增收。受益34户142人。增加搬迁户就业和收入。增加草莓产业基地收入。</t>
  </si>
  <si>
    <t>入股分红、土地流转、带动务工就业等</t>
  </si>
  <si>
    <t>大海乡人民政府</t>
  </si>
  <si>
    <t>刁海波</t>
  </si>
  <si>
    <t>钟屏街道大型安置区现代仓储物流基地建设项目</t>
  </si>
  <si>
    <t>木城社区</t>
  </si>
  <si>
    <t>新建占地50亩综合物流园区1个，建设仓储及分拣用房30000平方米，配套完善水、电、路等公共基础设施。</t>
  </si>
  <si>
    <t>可新增就业创业200人，带动搬迁群众就业160人，促进村集体经济增收80万元。</t>
  </si>
  <si>
    <t>带动务工就业、创业</t>
  </si>
  <si>
    <t>汤明</t>
  </si>
  <si>
    <t>钟屏街道大型安置区农产品交易中心建设项目（果蔬交易市场)</t>
  </si>
  <si>
    <t>红石岩社区</t>
  </si>
  <si>
    <t>在大型安置区规划用地40亩，新建以果蔬交易市场为主的农产品交易中心20000平方米和配套设施。</t>
  </si>
  <si>
    <t>可带动就业100人，促进村集体经济增收300万元。</t>
  </si>
  <si>
    <t>会泽县易地后扶厂区厂房屋顶光伏建设项目</t>
  </si>
  <si>
    <t>会泽县电子产业园</t>
  </si>
  <si>
    <t>会泽县聚隆工业投资开发有限公司</t>
  </si>
  <si>
    <t>新建厂区屋顶光伏电站1个，总装机容量3.2兆瓦。</t>
  </si>
  <si>
    <t>项目建成后产权归县人民政府所有，可带动18个村，每村年增收4万元以上。</t>
  </si>
  <si>
    <t>会泽县易地扶贫工厂厂房改扩建及生产设施建设项目</t>
  </si>
  <si>
    <t>对厂房进行改造，建设生产用净化车间等设施，配套完善水、电等设施，提供就业岗位100个。</t>
  </si>
  <si>
    <t>项目建成后产权归县人民政府所有，可带动辖区内100户（其中脱贫户和监测对象户30户）户均增收2万元/年</t>
  </si>
  <si>
    <t>马路乡易地搬迁后续扶持石厂安置区、大转弯安置区农产品交易中心提升改造项目</t>
  </si>
  <si>
    <t>马路村</t>
  </si>
  <si>
    <t>农产品交易中心改扩建1140平方米164个摊位及配套设施提升改造，雨水设施建设720米、污水设施建设851米、农产品货物装卸处及配套设施1个、公厕建设1个88平方米、分类收集点6个，垃圾桶36个。</t>
  </si>
  <si>
    <t>通过农产品交易中心改扩1140平方米164个摊位配套设施提升改造，项目的实施方便了项目地及周边村组的农特产品售卖，促进了农特产品的销售渠道；收取摊位租金壮大集体经济，开发公益岗位和搬迁群众爱心摊位，促进安置区群众就业，对促进乡村振兴、群众增收起到推动作用。项目建成后产权归马路乡马路村，预计项目年收益率为4-6％左右，即8.08-12.12万元左右。覆盖安置区受益人口316户725人，同时带动周边3581户10849人，其中:脱贫户和监测对象户1690户6264人，户均增加1500元以上。</t>
  </si>
  <si>
    <t>刘鹭</t>
  </si>
  <si>
    <t>马路乡易地搬迁后续扶持江子树安置区、石厂安置区、蛤蟆口安置区农产品交易中心提升改造项目</t>
  </si>
  <si>
    <t>巴图村</t>
  </si>
  <si>
    <t>农产品交易中心改扩建1000平方米100个摊位配套设施提升改造，改造摊位100个，摊位地面硬化1000平方米、农产品交易中心雨水设施建设800米，污水设施建设500米、农产品货物装卸处及配套设施1个、环卫设施垃圾分类收集点5个、垃圾桶30个。</t>
  </si>
  <si>
    <t>农产品交易中心改扩1000平方米100个摊位配套设施提升改造，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率为4-6％左右，即7.29-10.93万元左右。覆盖安置区受益人口317户874人，同时带动周边1024户2907人，其中:脱贫户和监测对象户580户2092人，户均增加1300元以上。</t>
  </si>
  <si>
    <t>宝云街道泽瑞社区扶贫车间建设项目</t>
  </si>
  <si>
    <t>泽瑞社区</t>
  </si>
  <si>
    <t>新建扶贫车间生产厂房，面积3000平方米（含相关附属设施）。</t>
  </si>
  <si>
    <t>总体目标体现项目的预期效益，通过建设扶贫车间生产厂房面积3000平方米，开展招商引资工作，促进搬迁群众就近就业。项目建成后产权归宝云街道办事处，预计项目年收益80万元。带动安置区100户（其中脱贫户85户，“三类监测对象”15户）户均增加1500元以上，村集体收入增加5万元。</t>
  </si>
  <si>
    <t>刘金明</t>
  </si>
  <si>
    <t>宝云街道拖姑村养殖基地建设项目</t>
  </si>
  <si>
    <t>拖姑村</t>
  </si>
  <si>
    <t>建设干草棚1600平方米，料库300平方米，青储窖1000立方米，水窖300立方米及养殖相关配套设施。</t>
  </si>
  <si>
    <t>总体目标体现项目的预期效益，通过引入企业合作发展养殖业，优先聘用搬迁群众就近就业。项目建成后预计项目年收益300万元。带动就业120人左右。其中搬迁群众80户（其中脱贫户64户，“三类监测对象”16户）户均增收1500元以上，村集体经济收入增加5万元。同时带动周边群众养殖业发展。</t>
  </si>
  <si>
    <t>新街乡安置区产业发展配套实施建设项目</t>
  </si>
  <si>
    <t>新街村委会</t>
  </si>
  <si>
    <t>1.发展草莓、蔬菜等特殊产业560亩，需改扩建三条产业路共5.73公里，均宽4.5米，厚0.2米；
2.安置区人居环境提升项目（三堆、四乱、两污治理2000米）及购买垃圾桶110个，垃圾勾背箱10个）；
3.新建“一站式”社区综合服务中心200平方米及配套设施，配套设施2000平方米。</t>
  </si>
  <si>
    <t>项目建成后可以完善新街回族乡易地扶贫搬迁安置区基础设施建设，有效提高安置点人居环境质量，提升安置区890户2678人及周边群众的幸福感.</t>
  </si>
  <si>
    <t>受益脱贫户和监测户291户，1151人。</t>
  </si>
  <si>
    <t>13988998197</t>
  </si>
  <si>
    <t>鲁纳乡扶贫车间建设项目</t>
  </si>
  <si>
    <t>新营村委会</t>
  </si>
  <si>
    <t>1.新建扶贫车间一座，1050平方米，层高13米，配套车间内相关设施设备；2.改造现有扶贫车间2座及车间内相关配套设施。</t>
  </si>
  <si>
    <t>项目建成后可有效促进安置区202户692人搬迁群众及周边群众增收。</t>
  </si>
  <si>
    <t>受益脱贫户和监测户198户，676人。</t>
  </si>
  <si>
    <t>3223人</t>
  </si>
  <si>
    <t>18008741541</t>
  </si>
  <si>
    <t>会泽县迤车镇帮扶车间建设项目</t>
  </si>
  <si>
    <t>五谷村</t>
  </si>
  <si>
    <t>在迤车镇五谷村建设帮扶车间8564.32平方米及附属设施，总建设占地面积1771.45平方米。</t>
  </si>
  <si>
    <t>该项目为劳动密集型产业项目，项目建成后可带动全镇800人劳动力转移就业，其中易地搬迁劳动力187人，依托帮扶车间可以有效带动全镇720户2947人，其中安置点143户582人群众增收致富。</t>
  </si>
  <si>
    <t>720户2947人</t>
  </si>
  <si>
    <t>完成项目选址、风控评估、预算等前期工作</t>
  </si>
  <si>
    <t>光伏电站建设</t>
  </si>
  <si>
    <t>会泽县2024年新型农村集体经济项目</t>
  </si>
  <si>
    <t>11个乡镇</t>
  </si>
  <si>
    <t>33个村</t>
  </si>
  <si>
    <t>在会泽县汽车产业园区、会泽县农产品交易中心厂房屋顶，实施分布式屋顶光伏发电项目。一是在会泽县汽车产业园区混凝土、彩钢瓦屋面安装620Wp单晶硅组件，部分彩钢瓦屋面安装520Wp轻质单晶硅光伏组件，计划铺设光伏板数量3880块，在会泽县汽车产业园区内18个光伏停车车棚上安装620Wp单晶硅组件，计划铺设光伏板数量630块；二是在会泽县农产品交易中心厂房屋面安装620Wp单晶硅组件，计划铺设光伏板数量3180块，在4个Y型光储泊车车棚安装620Wp单晶硅组件数量为240块（包含车棚下建设180KW直流双枪新能源汽车充电桩3个，120KW直流双枪新能源汽车充电桩2个），合计7930块：总装机容量为：4893.86KWp，年发电量480万度以上。三是配套建设2个2000kva、1个2450kva箱式变电站。</t>
  </si>
  <si>
    <t>发展壮大33个村的村级集体集体经济，促进集体经济增长、农户增收，年增加村集体经济120万元以上。</t>
  </si>
  <si>
    <t>按照每村70万元资产计算，每年分红比例不低于5%，每村每年可增加3.5万元以上收入。</t>
  </si>
  <si>
    <t>20794户66127人</t>
  </si>
  <si>
    <t>李官耀</t>
  </si>
  <si>
    <t>金融保险配套项目</t>
  </si>
  <si>
    <t>小额信贷贴息</t>
  </si>
  <si>
    <t>会泽县2024年脱贫人口小额信贷贴息</t>
  </si>
  <si>
    <t>25个乡（镇、街道）</t>
  </si>
  <si>
    <t>366个村（社区）</t>
  </si>
  <si>
    <t>计划新增发放脱贫人口小额信贷2800户14000万元，并对2021-2023年所发放的17101笔90380.12万元存量贷款进行贴息，规划财政贴息资金3368万元。</t>
  </si>
  <si>
    <t>通过新增发放脱贫人口小额信贷2800户14000万元，并对2021-2023年所发放的17101笔90380.12万元存量贷款进行贴息，有效支持19901户脱贫户（含监测户）发展生产和开展经营，户均增收4000元以上。</t>
  </si>
  <si>
    <t>发展生产和开展经营</t>
  </si>
  <si>
    <t>赵如龙</t>
  </si>
  <si>
    <t>休闲农业与乡村旅游</t>
  </si>
  <si>
    <t>金钟街道竹园村宜居宜业旅游示范村建设项目</t>
  </si>
  <si>
    <t>1.改厕、小三格、大三格化粪池、资源化利用等方式实施农村生活污水治理，投资30万元；
2.新建旅游公厕1个100平方米，建设停车场2000平方米，投资110万元。</t>
  </si>
  <si>
    <t>项目建成后产权归金钟街道办事处，生产项目资金110万元，年收益率为5％，即5.5万元。带动辖区内农户796户2744人（其中脱贫户119户425人，“三类监测对象”15户47人）户均增加1100元以上。</t>
  </si>
  <si>
    <t>延伸产业链、完善供应链、提升价值链、带动群众务工就业</t>
  </si>
  <si>
    <t>0874—5617158</t>
  </si>
  <si>
    <t>经会泽县文化和旅游局审核，同意上报。</t>
  </si>
  <si>
    <t>50个旅游示范村</t>
  </si>
  <si>
    <t>金钟街道龙潭社区宜居宜业示范建设项目</t>
  </si>
  <si>
    <t>龙潭社区</t>
  </si>
  <si>
    <t>1.因地制宜，采用改厕、小三格、大三格化粪池、资源化利用等方式实施农村生活污水治理，投资30万元；
2.新建金钟山省级森林公园至文笔塔下马脖子旅游道路2千米，宽3.5米，旅游厕所1座80平方米，投资294.25万元。</t>
  </si>
  <si>
    <t>项目建成后产权归金钟街道办事处，生产项目资金260万元，年收益率为3％，即7.8万元。带动辖区内农户1759户5549人（其中脱贫户316户958人，“三类监测对象”30户89人）户均增加1350元以上。</t>
  </si>
  <si>
    <t>辐射带动辖区内三类监测对象务工就业</t>
  </si>
  <si>
    <t>金钟街道乌龙社区农旅示范村建设项目</t>
  </si>
  <si>
    <t>1.因地制宜，采用改厕、小三格、大三格化粪池、资源化利用等方式实施农村生活污水治理，投资30万元；
2.新建1000平方米智能生态停车场，采摘路2.1千米；新建生产车间200平方米，旅游厕所1座100平方米，投资166.25万元。</t>
  </si>
  <si>
    <t>项目建成后产权归金钟街道办事处，生产项目资金120万元，年收益率为5％，即6万元。带动辖区内农户1000户3084人（其中脱贫户64户203人，“三类监测对象”9户5人）户均增加1300元以上，村集体收入增加3万元。</t>
  </si>
  <si>
    <t>带动群众务工就业</t>
  </si>
  <si>
    <t>金钟街道石鼓社区智慧农业示范村建设项目</t>
  </si>
  <si>
    <t>石鼓社区</t>
  </si>
  <si>
    <t>1.因地制宜，采用改厕、小三格、大三格化粪池、资源化利用等方式实施农村生活污水治理，投资30万元；
2.建设生态采摘园1062亩，高标准农田实验基地104亩；新建旅游道路4.5千米及配套设施，投资315万元。</t>
  </si>
  <si>
    <t>项目建成后产权归金钟街道办事处，生产项目资金315万元，年收益率为3％，即9万元。带动辖区内农户1156户3556人（其中脱贫户267户969人，“三类监测对象”39户123人）户均增加2300元以上，村集体收入增加3万元。</t>
  </si>
  <si>
    <t>金钟街道麦地村旅游示范村建设项目</t>
  </si>
  <si>
    <t>麦地村</t>
  </si>
  <si>
    <t>1因地制宜，采用改厕、小三格、大三格化粪池、资源化利用等方式实施农村生活污水治理，投资30万元；
2.改造河道2.5千米（鹅卵石铺设），道路硬化4千米，新建旅游厕所1个占地面积80平方米，投资235万元。</t>
  </si>
  <si>
    <t>项目建成后产权归金钟街道办事处，生产项目资金235万元，年收益率为5％，即11.75万元。带动辖区内农户1027户3388人（其中脱贫户149户592人，“三类监测对象”55户166人）户均增加1350元以上。</t>
  </si>
  <si>
    <t>提升乡村旅游游憩价值，带动群众务工就业</t>
  </si>
  <si>
    <t>以礼街道以礼社区二组旅游示范村建设项目</t>
  </si>
  <si>
    <t>以礼社区</t>
  </si>
  <si>
    <t>1.采用改厕、小三格、大三格、资源利用等方式实施农村生活污水治理，投资30万元；
2.在以礼街道以礼社区辖区内，从文旅小镇至以礼社区二组新建产业路2.99千米，路宽3米。投资229.3万元。</t>
  </si>
  <si>
    <t>项目建成后产权归以礼街道办事处，生产项目资金229.3万元，年收益率为3％，即6.8万元。带动辖区内农户738户2449人，（其中脱贫户89户310人，“三类监测对象”7户25人）户均增加1300元以上。</t>
  </si>
  <si>
    <t>依托以礼河风景名胜区优势旅游资源，带动群众务工就业。</t>
  </si>
  <si>
    <t>0874-6085369</t>
  </si>
  <si>
    <t>以礼街道河滨社区旅游示范建设项目</t>
  </si>
  <si>
    <t>1.采用改厕、小三格、大三格、资源利用等方式实施农村生活污水治理，投资30万元；
2.在河滨社区清水碾建设1.3千米游步道，宽1.5米，旅游厕所80平方米，投资97万元。</t>
  </si>
  <si>
    <t>项目建成后产权归以礼街道办事处，生产项目资金97万元，年收益率为5％，即4.85万元。带动易地搬迁辖区内脱贫户3006户13298人，“三类监测对象”210户849人）户均增加300元以上。</t>
  </si>
  <si>
    <t>实现该村生活垃圾收集率100%。带动务工就业。</t>
  </si>
  <si>
    <t>项目建设在老公路外围</t>
  </si>
  <si>
    <t>以礼街道先锋社区旅游示范村建设项目</t>
  </si>
  <si>
    <t>先锋社区</t>
  </si>
  <si>
    <t>1.采用改厕、小三格、大三格、资源利用等方式实施农村生活污水治理，投资30万元；
2.新建旅游栈步道1.85千米，旅游厕所80平方米，停车场1200平方米，投资138.75万元</t>
  </si>
  <si>
    <t>项目建成后产权归以礼街道办事处，生产项目资金138.75万元，年收益率为5％，即6.93万元。带动易地搬迁辖区内脱贫户3558户15662人，“三类监测对象”7户25人）户均增加1100元以上。</t>
  </si>
  <si>
    <t>，实现该村生活垃圾收集率100%。带动务工就业。</t>
  </si>
  <si>
    <t>项目建设在靠近以礼坪子处</t>
  </si>
  <si>
    <t>钟屏街道鱼洞村村旅游示范村建设项目</t>
  </si>
  <si>
    <t>鱼洞村</t>
  </si>
  <si>
    <t>1.因地制宜，采用改厕、修建小三格、大三格化粪池、资源化利用等方式实施农村生活污水治理，投资30万元；
2.建设彩色水稻观光农业70亩，游步道3.5千米，投资136.75万元。</t>
  </si>
  <si>
    <t>项目建成后产权归以礼街道办事处，生产项目资金136.75万元，年收益率为5％，即6.8万元。带动辖区内农户2123户6614人，（其中脱贫户117户348人，“三类监测对象”36户99人）户均增加1350元以上，集体收入增加2万余元。</t>
  </si>
  <si>
    <t>带动务工就业。</t>
  </si>
  <si>
    <t>0874—6561175</t>
  </si>
  <si>
    <t>钟屏街道以则小菜园乡村旅游示范村建设项目</t>
  </si>
  <si>
    <t>以则村</t>
  </si>
  <si>
    <t>1.因地制宜，采用改厕、修建小三格、大三格化粪池、资源化利用等方式实施农村生活污水治理，投资30万元；
2.建设河堤游步道2.5千米，投资90万元。</t>
  </si>
  <si>
    <t>项目建成后产权归以礼街道办事处，生产项目资金90万元，年收益率为5％，即4.5万元。带动辖区内农户738户2449人，（其中脱贫户89户310人，“三类监测对象”7户25人）户均增加1100元以上。</t>
  </si>
  <si>
    <t>0874—6561176</t>
  </si>
  <si>
    <t>以则村小菜园小组</t>
  </si>
  <si>
    <t>1.因地制宜，采用改厕、修建小三格、大三格化粪池、资源化利用等方式实施农村生活污水治理，投资30万元；
2.在小菜园狮子山新建旅游道路0.8千米，计3000平方米，安全护栏0.65千米，旅游厕所1座80平方米，投资125万元。</t>
  </si>
  <si>
    <t>项目建成后产权归钟屏街道办事处，生产项目资金125万元，年收益率为5％，即6.25万元。带动辖区内农户1371户4857人（其中脱贫户398户1552人，“三类监测对象”93户330人）户均增加1100元以上，村集体收入增加3万元。</t>
  </si>
  <si>
    <t>0874—6561177</t>
  </si>
  <si>
    <t>五星乡披戛村乡村旅游示范村建设项目</t>
  </si>
  <si>
    <t>披戛村</t>
  </si>
  <si>
    <t>1.因地制宜，采用改厕、修建小三格、大三格化粪池、资源化利用等方式实施农村生活污水治理，投资30万元；
2.新建旅游厕所1座80平方米，停车场1000平方米，旅游步道2千米，1.5米宽，投资137万元。</t>
  </si>
  <si>
    <t>项目建成后产权归钟屏街道办事处，生产项目资金137万元，年收益率为5％，即6.85万元。带动辖区内农户1019户3549人（其中脱贫户353户1317人，“三类监测对象”20户72人）户均增加1300元以上。</t>
  </si>
  <si>
    <t>0874-5561025</t>
  </si>
  <si>
    <t>娜姑镇乐里村乡村旅游示范村建设项目</t>
  </si>
  <si>
    <t>乐里村</t>
  </si>
  <si>
    <t>1.因地制宜，采用改厕、修建小三格、大三格化粪池、资源化利用等方式实施农村生活污水治理，投资30万元；
2.在水槽子水库终点新建旅游厕所100平方米，停车场1000平方米，投资90万元。</t>
  </si>
  <si>
    <t>项目建成后产权归娜姑镇人民政府，生产项目资金90万元，年收益率为5％，即4.5万元。带动辖区内农户2318户6632人，（其中脱贫户282户1147人，“三类监测对象”27户98人）户均增加1100元以上。</t>
  </si>
  <si>
    <t>0874—5611017</t>
  </si>
  <si>
    <t>娜姑镇白雾村乡村旅游示范村建设项目</t>
  </si>
  <si>
    <t>白雾村</t>
  </si>
  <si>
    <t>1.因地制宜，采用改厕、修建小三格、大三格化粪池、资源化利用等方式实施农村生活污水治理，投资30万元；
2.在白雾村古村4至9组铺设石板路3千米，宽2米，计6000平方米。投资138万元。</t>
  </si>
  <si>
    <t>项目建成后产权归娜姑镇人民政府，生产项目资金138万元，年收益率为5％，即6.9万元。带动辖区内农户2454户6626人，（其中脱贫户521户2069人，“三类监测对象”52户196人）户均增加1300元以上。</t>
  </si>
  <si>
    <t>娜姑镇石门坎小田坝铁索桥建设项目</t>
  </si>
  <si>
    <t>石门坎村</t>
  </si>
  <si>
    <t>1.在娜姑镇石门坎村委会因地制宜，采用改厕、修建小三格、大三格化粪池、资源化利用等方式实施农村生活污水治理，投资30万元；
2.建设连接石匠房铜运隧道与小田坝铜运古道之间桥一座，桥体跨度35米，桥面净宽2.4米，建筑总宽度3.5米，投资249.2万元。</t>
  </si>
  <si>
    <t>项目建成后产权归娜姑镇人民政府，生产项目资金249.2万元，年收益率为5％，即12.46万元。带动辖区内农户1260户4356人，（其中脱贫户316户1296人，“三类监测对象”73户266人）户均增加1600元以上，集体收入增加3万余元。</t>
  </si>
  <si>
    <t>打造明清时期铜运古驿道，完善农文旅综合服务设施，带动务工就业。</t>
  </si>
  <si>
    <t>古城街道水城社区扩红园旅游公路建设项目</t>
  </si>
  <si>
    <t>水城社区</t>
  </si>
  <si>
    <t>1.在古城街道水城社区因地制宜，建设污水设施、铺设污水管网，收集农村污水，投资30万元；
2.新建道路0.6千米，宽6米，挡墙0.35千米，连接水城扩红园至青云桃云仙谷景区。投资75万元。</t>
  </si>
  <si>
    <t>项目建成后产权归古城街道办事处，生产项目资金75万元，年收益率为5％，即3.75万元。带动辖区内农户2331户7309人，（其中脱贫户54户159人，“三类监测对象”10户22人）户均增加1100元以上。</t>
  </si>
  <si>
    <t>解决水城社区扩红园至青云桃云仙谷景区道路交通瓶颈。保护扩红园核心区生态系统，提升旅游服务产品，带动务工就业。</t>
  </si>
  <si>
    <t>古城街道青云村旅游示范村建设项目</t>
  </si>
  <si>
    <t>青云村</t>
  </si>
  <si>
    <t>1.在古城街道青云村因地制宜，采用改厕、小三格、大三格化粪池、资源化利用等方式实施农村生活污水治理，投资30万元；
2.新建智能生态停车场总占地面积4500平方米，路面硬化0.5千米，旅游厕所1座100平方米。投资177万元。</t>
  </si>
  <si>
    <t>项目建成后产权归古城街道办事处，生产项目资金177万元，年收益率为5％，即8.85万元。带动辖区内农户484户1405人，（其中脱贫户276户861人，“三类监测对象”109户280人）户均增加2000元以上，集体收入增加3万余元。</t>
  </si>
  <si>
    <t>延伸产业链、完善供应链、完善农文旅综合服务设施，带动务工就业。</t>
  </si>
  <si>
    <t>古城街道中河村旅游示范村建设项目</t>
  </si>
  <si>
    <t>中河村</t>
  </si>
  <si>
    <t>1.因地制宜，采用改厕、修建小三格、大三格化粪池、资源化利用等方式实施农村生活污水治理，投资30万元；
2.建设旅游厕所1座100平方米，老中河村旅游道路1.5千米，挡墙1千米，投资180万元。</t>
  </si>
  <si>
    <t>项目建成后产权归古城街道办事处生产项目资金180万元，年收益率为5％，即9万元。带动辖区内农户1852户5524人，（其中脱贫户57户192人，“三类监测对象”66户228人）户均增加1300元以上。</t>
  </si>
  <si>
    <t>老厂乡斑铜非遗传承展艺中心建设项目</t>
  </si>
  <si>
    <t>老厂乡</t>
  </si>
  <si>
    <t>老厂村</t>
  </si>
  <si>
    <t>1.因地制宜，采用改厕、修建小三格、大三格化粪池、资源化利用等方式实施农村生活污水治理，投资30万元；
2.新建停车场2800平方米及附属设施，新建旅游厕所120平方米，改造旅游公厕120平方米，建设排水系统（水沟）3千米、环境整治提升6个村民小组。投资283万元。</t>
  </si>
  <si>
    <t>项目建成后产权归老厂乡人民政府，生产项目资金311万元，年收益率为5％，即14.15万元。带动辖区内农户824户2451人（其中脱贫户177户654人，“三类监测对象”21户96人）户均增加1650元以上。</t>
  </si>
  <si>
    <t>延伸产业链、完善供应链、提升价值链带动务工就业。</t>
  </si>
  <si>
    <t>老厂乡人民政府</t>
  </si>
  <si>
    <t>唐艳丽</t>
  </si>
  <si>
    <t>0874—5551049</t>
  </si>
  <si>
    <t>老厂乡雅地窝村旅游示范村建设项目</t>
  </si>
  <si>
    <t>雅地窝村</t>
  </si>
  <si>
    <t>1.改厕、小三格、大三格化粪池、资源化利用等方式实施农村生活污水治理，投资30万元；
2.新建旅游厕所100平方米，新建旅游道路2.1千米，5.5米宽，拦水坝一道35米，阳光玫瑰葡萄、车厘子采摘园配套新建采摘路2.7千米，宽1.5米。投资221.38万元。</t>
  </si>
  <si>
    <t>项目建成后产权归老厂乡人民政府，生产项目资金221.38万元，年收益率为5％，即11万元。带动辖区内农户432户1413人（其中脱贫户167户673人，“三类监测对象”18户78人）户均增加1450元以上，村集体收入增加3万元。</t>
  </si>
  <si>
    <t>延伸产业链、完善供应链、提升价值链，带动务工就业。</t>
  </si>
  <si>
    <t>雨碌乡长箐村长箐小组宜居宜业和美乡村建项目</t>
  </si>
  <si>
    <t>长箐村</t>
  </si>
  <si>
    <t>1.新建铁厂至牛丛杆岔路口硬化道路0.5千米，长箐水库坝底至新村岔路口河道河堤提升改造1.4千米、拦砂坝一道、提水坝两道，库区游步栈道1.4千米及配套设施。新建排水沟0.9千米，两污治理1.3千米，沉砂池3个，村内支路2千米，均宽3米。投资219.5万元。</t>
  </si>
  <si>
    <t>项目建成后产权归雨碌乡人民政府，生产项目资金219.5万元，年收益率为5％，即10.96万元。带动辖区内农户618户2059人（其中脱贫户175户630人，“三类监测对象”21户71人）户均增加1650元以上。</t>
  </si>
  <si>
    <t>0874—5501020</t>
  </si>
  <si>
    <t>雨碌乡小米村景村旅游示范建设项目</t>
  </si>
  <si>
    <t>1.在瓦房小组因地制宜，采用改厕、修建小三格、大三格化粪池、资源化利用等方式实施农村生活污水治理，投资30万元；
2.新建村内雨水排水沟0.65千米，新建人行桥钢架桥梁4座，游览步道1.75千米，投资130万元。</t>
  </si>
  <si>
    <t>项目建成后产权归雨碌乡人民政府，生产项目资金130万元，年收益率为5％，即6.5万元。带动辖区内农户1349户4653人（其中脱贫户401户1603人，“三类监测对象”40户134人）户均增加1100元以上。</t>
  </si>
  <si>
    <t>完善乡村旅游服务配套设施，带动更多群众务工就业</t>
  </si>
  <si>
    <t>雨碌乡陡红村旅游示范建设项目</t>
  </si>
  <si>
    <t>陡红村</t>
  </si>
  <si>
    <t>1.因地制宜，采用改厕、修建小三格、大三格化粪池、资源化利用等方式实施农村生活污水治理，投资30万元；
2.新建旅游厕所80平方米，停车场600平方米，旅游步道2千米，安全护栏1千米等配套设施，投资153万元。</t>
  </si>
  <si>
    <t>项目建成后产权归雨碌乡人民政府，生产项目资金153万元，年收益率为5％，即7.65万元。带动辖区内农户776户2684人（其中脱贫户278户1131人，“三类监测对象”26户109人）户均增加1300元以上。</t>
  </si>
  <si>
    <t>雨碌乡白彝村旅游示范建设项目</t>
  </si>
  <si>
    <t>白彝村</t>
  </si>
  <si>
    <t>1.白彝村敏感区大山脚等19个小组，因地制宜，采用改厕、小三格、大三格化粪池、建设污水设施、铺设污水管网。投资60万元；
2.新建旅游厕所1座80平方米，停车场1000平方米，挡墙0.3千米。投资115万元。</t>
  </si>
  <si>
    <t>项目建成后产权归雨碌乡人民政府，生产项目资金115万元，年收益率为5％，即5.75万元。带动辖区内农户1576户5361人（其中脱贫户487户1800人，“三类监测对象”72户246人）户均增加1100元以上。</t>
  </si>
  <si>
    <t>雨碌乡座江村旅游示范建设项目</t>
  </si>
  <si>
    <t>座江村</t>
  </si>
  <si>
    <t>1.因地制宜，采用改厕、修建小三格、大三格化粪池、资源化利用等方式实施农村生活污水治理，投资30万元；
2.新建旅游厕所1座80平方米，停车场1200平方米，阳光玫瑰葡萄产业园600亩，新建采摘路2.1千米，宽1.5米。投资130万元。</t>
  </si>
  <si>
    <t>项目建成后产权归雨碌乡人民政府，生产项目资金130万元，年收益率为5％，即6.5万元。带动辖区内农户832户3100人（其中脱贫户346户1473人，“三类监测对象”26户107人）户均增加1200元以上，村集体收入增加2万元。</t>
  </si>
  <si>
    <t>者海镇新店子村休闲度假区建设项目</t>
  </si>
  <si>
    <t>新店子村</t>
  </si>
  <si>
    <t>新建游步道1.6千米，均宽5米，配套混凝土路沿3.2千米（规格：0.3*0.3）；荷花种植园DN500倒虹吸1座，取水点为钢铁河；新建黄家河C25砼进园路250米，均宽6米，厚0.2米；新建入园桥一座，桥面净宽5米，长6米，配套石材护栏14米，新建海湖园区人行步道4千米，均宽2.5米，配套路沿石8千米.投资340万元。</t>
  </si>
  <si>
    <t>项目建成后产权归者海镇人民政府，生产项目资金340万元，年收益率为5％，即17万元。带动辖区内农户1395户4541人（其中脱贫户605户2195人，“三类监测对象”5户18人）户均增加1300元以上，村集体收入增加3万元。</t>
  </si>
  <si>
    <t>华玉明</t>
  </si>
  <si>
    <t>0874—5641009</t>
  </si>
  <si>
    <t>者海镇红色文化旅游示范村建设项目</t>
  </si>
  <si>
    <t>者海村</t>
  </si>
  <si>
    <t>1.改厕、小三格、大三格化粪池、建设污水设施、铺设污水管网。投资30万元；
2.新建生态停车场500平方米，旅游厕所80平方米，投资130万元。</t>
  </si>
  <si>
    <t>项目建成后产权归者海镇人民政府，生产项目资金130万元，年收益率为5％，即6.5万元。带动辖区内农户1832户6118人（其中脱贫户456户1713人，“三类监测对象”3户6人）户均增加1100元以上。</t>
  </si>
  <si>
    <t>者海镇发基村文旅示范村建设项目</t>
  </si>
  <si>
    <t>发基村</t>
  </si>
  <si>
    <t>1.因地制宜，采用改厕、修建小三格、大三格化粪池、资源化利用等方式实施农村生活污水治理，投资30万元；
2.在发基村小瓦窑水库新建游步道4.5千米，宽1.5米，投资165万元。</t>
  </si>
  <si>
    <t>项目建成后产权归者海镇人民政府，生产项目资金165万元，年收益率为3％，即4.95万元。带动辖区内农户1036户3445人（其中脱贫户345户1267人，“三类监测对象”17户64人）户均增加1100元以上，村集体收入增加2万元。</t>
  </si>
  <si>
    <t>纸厂乡大石板村旅游示范村建设项目</t>
  </si>
  <si>
    <t>纸厂乡</t>
  </si>
  <si>
    <t>大石板村</t>
  </si>
  <si>
    <t>1.因地制宜，采用改厕、修建小三格、大三格化粪池、资源化利用等方式实施农村生活污水治理，投资30万元；
2.新建拦水坝2道，每道长35米；新建3000平方米生态停车场1个，停车场浆砌挡土墙350米，底宽3.5米，高7米，工程量4300立方米，旅游厕所一个100平方米。投资350万元。</t>
  </si>
  <si>
    <t>项目建成后产权归纸厂乡人民政府，生产项目资金150万元，年收益率为5％，即7.5万元。带动辖区内农户816户2400人（其中脱贫户408户1610人，“三类监测对象”55户192人）户均增加1000元以上，村集体收入增加3万元。</t>
  </si>
  <si>
    <t>完善旅游业态带动群众务工就业。</t>
  </si>
  <si>
    <t>纸厂乡人民政府</t>
  </si>
  <si>
    <t>单祖华</t>
  </si>
  <si>
    <t>0874—5670166</t>
  </si>
  <si>
    <t>纸厂乡江边村旅游示范村建设项目</t>
  </si>
  <si>
    <t>江边村</t>
  </si>
  <si>
    <t>1.因地制宜，采用改厕、修建小三格、大三格化粪池、资源化利用等方式实施农村生活污水治理，投资30万元；
2.新建江边村至鄢家村游步栈道5.2千米，均宽1.5米；闲置房舍民宿改造2户。投资450万元。</t>
  </si>
  <si>
    <t>项目建成后产权归纸厂乡人民政府，生产项目资金450万元，年收益率为5％，即10.76万元。。带动辖区内农户1756户5484人（其中脱贫户858户3376人，“三类监测对象”108户435人）户均增加1350元以上，村集体收入增加3万元。</t>
  </si>
  <si>
    <t>激活乡村振兴内生动力，带动群众务工就业。</t>
  </si>
  <si>
    <t>纸厂乡龙家村旅游示范村建设项目</t>
  </si>
  <si>
    <t>龙家村</t>
  </si>
  <si>
    <t>1.因地制宜，采用改厕、修建小三格、大三格化粪池、资源化利用等方式实施农村生活污水治理，投资30万元；
2.新建旅游厕所100平方米，亚热带水果采摘园及大树青花椒700亩，新建采摘路3.5千米，投资160万元。</t>
  </si>
  <si>
    <t>项目建成后产权归纸厂乡人民政府，生产项目资金160万元，年收益率为5％，即8.13万元。带动辖区内农户455户1337人（其中脱贫户230户965人，“三类监测对象”26户117人）户均增加1300元以上。</t>
  </si>
  <si>
    <t>带动群众务工就业。</t>
  </si>
  <si>
    <t>纸厂乡鄢家村旅游示范村建设项目</t>
  </si>
  <si>
    <t>鄢家村</t>
  </si>
  <si>
    <t>1.鄢家村村13个小组因地制宜，采用改厕、小三格、大三格化粪池、建设污水设施、铺设污水管网。投资30万元；
2.建设旅游道路3千米，均宽3米，旅游厕所1座80平方米。投资240万元。</t>
  </si>
  <si>
    <t>项目建成后产权归纸厂乡人民政府，生产项目资金210万元，年收益率为5％，即10.5万元。带动辖区内农户1049户3232人（其中脱贫户447户1876人，“三类监测对象”99户397人）户均增加1350元以上，村集体收入增加3万元。</t>
  </si>
  <si>
    <t>发展农村循环经济，带动群众创业增收。</t>
  </si>
  <si>
    <t>迤车镇石桥村旅游示范村建设项目</t>
  </si>
  <si>
    <t>石桥村</t>
  </si>
  <si>
    <t>1.因地制宜，采用改厕、修建小三格、大三格化粪池、资源化利用等方式实施农村生活污水治理，投资30万元；
2.在江底桥群公园新建旅游厕所80平方米，停车场1000平方米；旅游步道2千米，宽1.5米。投资200万元。</t>
  </si>
  <si>
    <t>项目建成后产权归迤车镇人民政府，生产项目资金170万元，年收益率为5％，即8.5万元。带动辖区内农户780户2437人（其中脱贫户184户613人，“三类监测对象”31户82人）户均增加1100元以上。</t>
  </si>
  <si>
    <t>0874—</t>
  </si>
  <si>
    <t>大井镇治补村旅游示范村建设项目</t>
  </si>
  <si>
    <t>治补村</t>
  </si>
  <si>
    <t>1.因地制宜，采用改厕、修建小三格、大三格化粪池、资源化利用等方式实施农村生活污水治理，投资30万元；
2.新建旅游厕所80平方米，生态停车场1000平方米，时鲜蔬菜基地500亩，新建采摘路0.5千米，投资110万元。</t>
  </si>
  <si>
    <t>项目建成后产权归大井镇人民政府，生产项目资金110万元，年收益率为5％，即5.5万元。带动辖区内农户1302户4047人（其中脱贫户127户392人，“三类监测对象”28户82人）户均增加1150元以上，村集体收入增加3万元。</t>
  </si>
  <si>
    <t>唐鹏</t>
  </si>
  <si>
    <t>0874—2621001</t>
  </si>
  <si>
    <t>大井镇里可村旅游示范村建设项目</t>
  </si>
  <si>
    <t>里可村</t>
  </si>
  <si>
    <t>1.因地制宜，采用改厕、修建小三格、大三格化粪池、资源化利用等方式实施农村生活污水治理。投资30万元；
2.硬化道路1千米，宽3米，面积3000平方米，投资70万元。</t>
  </si>
  <si>
    <t>项目建成后产权归大井镇人民政府，生产项目资金70万元，年收益率为5％，即3.5万元。带动辖区内农户853户2683人（其中脱贫户158户531人，“三类监测对象”29户90人）户均增加1000元以上。</t>
  </si>
  <si>
    <t>鲁纳乡鲁纳村旅游示范村建设项目</t>
  </si>
  <si>
    <t>鲁纳村</t>
  </si>
  <si>
    <t>1.因地制宜，采用改厕、小三格、大三格化粪池、资源化利用等方式实施农村生活污水治理。投资30万元；
2.新建旅游厕所1座，100平方米，智能生态停车场1000平方米，红杉林旅游步道3.5千米，投资197.5万元。</t>
  </si>
  <si>
    <t>项目建成后产权归鲁纳乡人民政府，生产项目资金197.5万元，年收益率为5％，即9.88万元。带动辖区内农户779户2560人（其中脱贫户245户970人，“三类监测对象”21户73人）户均增加1650元以上，村集体收入增加3万元。</t>
  </si>
  <si>
    <t>0874—5530011</t>
  </si>
  <si>
    <t>鲁纳乡狮子村旅游示范村建设项目</t>
  </si>
  <si>
    <t>狮子村</t>
  </si>
  <si>
    <t>新建旅游厕所1座100平方米，智能生态停车场800平方米，利用阳光玫瑰葡萄采摘园350亩，蜜桃160亩，新建旅游采摘路2千米。投资145万元。</t>
  </si>
  <si>
    <t>项目建成后产权归鲁纳乡人民政府，生产项目资金145万元，年收益率为5％，即7.25万元。带动辖区内农户603户2563人（其中脱贫户254户1036人，“三类监测对象”37户140人）户均增加1450元以上，村集体收入增加3万元。</t>
  </si>
  <si>
    <t>打造沿江农文旅综合体产业，带动务工就业</t>
  </si>
  <si>
    <t>鲁纳乡座舍村旅游示范村建设项目</t>
  </si>
  <si>
    <t>座舍村</t>
  </si>
  <si>
    <t>1.因地制宜，采用改厕、小三格、大三格化粪池、资源化利用等方式实施农村生活污水治理。投资30万元；
2.新建智能生态停车场1000平方米，旅游厕所1座100平方米，阳光玫瑰葡萄采摘基地890亩，软籽石榴200亩，新建旅游道路2.7千米。投资180万元。</t>
  </si>
  <si>
    <t>项目建成后产权归鲁纳乡人民政府，生产项目资金180万元，年收益率为5％，即9万元。带动辖区内农户957户3252人（其中脱贫210户786人，“三类监测对象”21户71人）户均增加1650元以上，村集体收入增加3万元。</t>
  </si>
  <si>
    <t>鲁纳乡陡咀村旅游示范村建设项目</t>
  </si>
  <si>
    <t>陡咀村</t>
  </si>
  <si>
    <t>新建智能生态停车场1000平方米，旅游厕所1座80平方米，光玫瑰葡萄采摘基地500亩，大树青花椒2300亩，新建旅游采摘路1.7公里，狮子山小组传统古村落47户路面道路硬化0.5千米，宽3.5米，路灯65盏。投资298万元。</t>
  </si>
  <si>
    <t>项目建成后产权归鲁纳乡人民政府，生产项目资金298万元，年收益率为5％，即13.5万元。带动辖区内农户570户1903人（其中脱贫户127户679人，“三类监测对象”25户73人）户均增加1650元以上。</t>
  </si>
  <si>
    <t>上村乡上村村旅游示范村建设项目</t>
  </si>
  <si>
    <t>上村村</t>
  </si>
  <si>
    <t>新建旅游厕所1座100平方米，智能生态停车场800平方米，鲟鱼养殖基地600亩，新建游步道1.3千米。投资165万元。</t>
  </si>
  <si>
    <t>项目建成后产权归上村乡人民政府，生产项目资金135万元，年收益率为5％，即6.75万元。即34.5万元。带动辖区内农户788户2866人（其中脱贫户194户857人，“三类监测对象”5户19人）户均增加1550元以上，村集体收入增加3万元。</t>
  </si>
  <si>
    <t>杨健</t>
  </si>
  <si>
    <t>0874—5531001</t>
  </si>
  <si>
    <t>大海乡绿荫塘村旅游示范村建设项目</t>
  </si>
  <si>
    <t>绿荫塘村</t>
  </si>
  <si>
    <t>1.在大海乡绿荫塘村因地制宜，采用改厕、小三格、大三格化粪池、资源化利用等方式实施农村生活污水治理，投资30万元。
2.新建1.5米宽旅游步道1.27千米，智能生态停车场5560平方米及配套设施。投资194.6万元。</t>
  </si>
  <si>
    <t>项目建成后产权归大海乡人民政府，生产项目资金194.6万元，年收益率为5％，即9.73万元。带动辖区内农户189户486人（其中脱贫户33户132人，“三类监测对象”8户24人）户均增加1500元以上，村集体收入增加3万元。</t>
  </si>
  <si>
    <t>完善乡村旅游配套设施，对联农带农利益连接机制和促进就业增收</t>
  </si>
  <si>
    <t>赵红春</t>
  </si>
  <si>
    <t>0874—5130002</t>
  </si>
  <si>
    <t>会泽县大海乡黑箐村旅游示范村建设项目</t>
  </si>
  <si>
    <t>黑箐村</t>
  </si>
  <si>
    <t>1.因地制宜，采用改厕、小三格、大三格化粪池、资源化利用等方式实施农村生活污水治理。投资30万元；
2.新建旅游公路1.87千米，宽3.5米，安全护栏0.9千米。投资130万元。</t>
  </si>
  <si>
    <t>项目建成后产权归大海乡人民政府，生产项目资金130万元，年收益率为5％，即5.75万元。带动辖区内农户406户1173人（其中脱贫户111户353人，“三类监测对象”23户62人）户均增加1350元以上。</t>
  </si>
  <si>
    <t>会泽县大海乡大脑包村旅游示范村建设项目</t>
  </si>
  <si>
    <t>大脑包村</t>
  </si>
  <si>
    <t>1.因地制宜，采用改厕、小三格、大三格化粪池、资源化利用等方式实施农村生活污水治理。投资30万元；
3.村内道路硬化2千米、安全护栏1.5千米、旅游公厕80平方米，投资132万元。</t>
  </si>
  <si>
    <t>项目建成后产权归大海乡人民政府，生产项目资金132万元，年收益率为5％，即6.6万元。带动辖区内农户684户2207人（其中脱贫户121户337人，“三类监测对象”15户61人）户均增加1300元以上。</t>
  </si>
  <si>
    <t>会泽县大海乡下新村旅游示范村建设项目</t>
  </si>
  <si>
    <t>下新村</t>
  </si>
  <si>
    <t>1.因地制宜，采用改厕、小三格、大三格化粪池、资源化利用等方式实施农村生活污水治理。投资30万元；
2.新建智能生态停车场800平方米，旅游厕所1座80平方米，道路硬化3.5千米，投资165万元。</t>
  </si>
  <si>
    <t>项目建成后产权归大海乡人民政府，生产项目资金165万元，年收益率为5％，即8.25万元。带动辖区内农户448户1705人（其中脱贫户103户394人，“三类监测对象”13户57人）户均增加1450元以上。</t>
  </si>
  <si>
    <t>都米都村</t>
  </si>
  <si>
    <t>1.因地制宜，采用改厕、小三格、大三格化粪池、资源化利用等方式实施农村生活污水治理。投资30万元；
2.利用热带水果及蔬菜基地2000亩，新建旅游道路1.5千米，旅游厕所1座100平方米。投资155万元。</t>
  </si>
  <si>
    <t>项目建成后产权归大海乡人民政府，生产项目资金155万元，年收益率为5％，即7.75万元。带动辖区内农户360户1247人（其中脱贫户96户352人，“三类监测对象”18户68人）户均增加1350元以上。</t>
  </si>
  <si>
    <t>0874—5130003</t>
  </si>
  <si>
    <t>大海乡大菜园村旅游示范村建设项目</t>
  </si>
  <si>
    <t>大菜园村</t>
  </si>
  <si>
    <t>1.因地制宜，采用改厕、修建小三格、大三格化粪池、资源化利用等方式实施农村生活污水治理。投资30万元；
2.改扩建草山景区至纸厂2千米，路面硬化，完善边坡排水沟治理2千米；投资145万元。</t>
  </si>
  <si>
    <t>项目建成后产权归大海乡人民政府，生产项目资金145万元，年收益率为5％，即7.25万元。带动辖区内农户152户430人（其中脱贫户13户31人，“三类监测对象”7户10人）户均增加1650元以上。</t>
  </si>
  <si>
    <t>增加服务就业岗位</t>
  </si>
  <si>
    <t>大海乡坪箐村旅游示范村建设项目</t>
  </si>
  <si>
    <t>坪箐村</t>
  </si>
  <si>
    <t>1.因地制宜，采用改厕、修建小三格、大三格化粪池、资源化利用等方式实施农村生活污水治理。投资30万元；
2.对现有种植的当归300亩、草莓100亩、川贝100亩、燕麦300亩示范种植基地，新建产业路2.7千米，宽3米。投资110万元。</t>
  </si>
  <si>
    <t>项目建成后产权归大海乡人民政府，生产项目资金110万元，年收益率为5％，即5.5万元。带动辖区内农户355户1247人（其中脱贫户72户305人，“三类监测对象”15户48人）户均增加1300元以上。</t>
  </si>
  <si>
    <t>0874—5521022</t>
  </si>
  <si>
    <t>火红乡臭水村旅游示范村建设项目</t>
  </si>
  <si>
    <t>臭水村</t>
  </si>
  <si>
    <t>1.因地制宜，采用改厕、修建小三格、大三格化粪池、资源化利用等方式实施农村生活污水治理，投资30万元；
2.新建村庄道路2.5千米，旅游厕所1座80平方米，生态停车场800平方米，投资145万元。</t>
  </si>
  <si>
    <t>项目建成后产权归火红乡人民政府，预计项目年收益率为5％，生产项目资金145万元，年收益率为5％，即7.25万元。带动辖区内农户463户1562人（其中脱贫户225户1011人，“三类监测对象”25户92人）户均增加1150元以上。</t>
  </si>
  <si>
    <t>乐业镇鲁珠村旅游示范村建设项目</t>
  </si>
  <si>
    <t>鲁珠村</t>
  </si>
  <si>
    <t>1.因地制宜，采用改厕、修建小三格、大三格化粪池、资源化利用等方式实施农村生活污水治理。投资30万元；
2.河堤治理3.5千米，新建游步道3.5千米，宽1.5米。投资195万元。</t>
  </si>
  <si>
    <t>项目建成后产权归乐业镇人民政府，生产项目资金195万元，年收益率为5％，即9.75万元。带动辖区内农户872户2797人（其中脱贫户287户867人，“三类监测对象”22户70人）户均增加1350元以上，村集体收入增加3万元。</t>
  </si>
  <si>
    <t>0874-5601127</t>
  </si>
  <si>
    <t>会泽县以礼河毛家村至水槽子旅游步道建设项目（金钟段7.6公里）</t>
  </si>
  <si>
    <t>竹园村、乌龙村、石鼓村</t>
  </si>
  <si>
    <t>沿以礼河沿岸途经竹园、乌龙、石鼓3个村社区修建旅游骑行及健康步道，起点金钟街道竹园村委会毛家村小广场接县道X206(原会曲线)，沿以礼河左岸顺流而下，至K2+550处设置人行桥一座，变道至河流右岸规避村庄密集区，至K5+820处设置人行桥一座，回归左岸顺流经三孔桥处、七孔桥处，合计7.6公里，其中新建道路4.97千米，改扩建1.722千米，新修栈道0.908千米。按照满足步行、自行车通行标准，全线进行地面涂装标识，新建段路面宽2.5米。根据河道地形，因地制宜建设项目，规避村庄密集区，项目建设对部分路基部分进行路床提高、挡土墙设置，设置环保移动公卫、标识标牌等节点设施和配套设施，对道路路面进行硬化，辅以木栈道、石台阶等其他辅助类道路的方式进行修建。</t>
  </si>
  <si>
    <t>保护与利用相结合，推进城乡协调发展、改善生态环境、增进民众健康、倡导绿色出行、慢行回归生活。项目建成后产权归金钟街道办事处，预计项目年收益率为3％，即47.9万元。带动辖区内农户2952户9484人（其中脱贫户450户1597人，“三类监测对象”63户195人）户均增加1500元以上，每村集体收入增加3万元。</t>
  </si>
  <si>
    <t>文旅产业</t>
  </si>
  <si>
    <t>会泽县以礼河毛家村至水槽子旅游步道建设项目（以礼段1.847公里）</t>
  </si>
  <si>
    <t>在以礼街道辖区内，沿以礼河西岸新建旅游骑行步道1.705千米，路宽2.5米；改扩建旅游骑行步道0.142千米，路宽2.5米，合计1.847千米；根据河道地形，因地制宜建设项目，不破坏原有植被，设置环保移动公卫、标识标牌等节点设施和配套设施，对道路路面进行硬化。</t>
  </si>
  <si>
    <t>保护与利用相结合，推进城乡协调发展、改善生态环境、增进民众健康、倡导绿色出行、慢行回归生活。项目建成后产权归以礼街道办事处，预计项目年收益率为3％，即8.8万元。带动辖区脱贫户6653户29270人（其中“三类监测对象”422户1772人）户均增加1500元以上，集体收入增加3万元。</t>
  </si>
  <si>
    <t>会泽县以礼河毛家村至水槽子旅游步道建设项目（钟屏段15.471公里）</t>
  </si>
  <si>
    <t>新建钟屏街道以则村至五星乡披戛村旅游步道8.31千米（含纱厂桥至双岔河1.6千米），宽2.5米，改扩建道路7.161公里.建设内容含路面涂装、路面工程、路基土石方工程及相关配套设施。</t>
  </si>
  <si>
    <t>项目建成后产权归钟屏街道办事处，预计项目年收益率为3％，即40.5万元。带动辖区内农户2390户8406人（其中脱贫户751户2869人，“三类监测对象”113户402人）户均增加1650元以上，村集体收入增加3万元。</t>
  </si>
  <si>
    <t>会泽县以礼河毛家村至水槽子旅游步道建设项目（娜姑段4.685公里）</t>
  </si>
  <si>
    <t>在以礼河娜姑镇乐里村辖区内新建旅游步道0.926千米，宽2.5米，改扩建道路2.146千米宽2.5米，新建栈道1.613千米，建设内容含路面涂装、路面工程、路基土石方工程、栈道工程及相关配套设施。</t>
  </si>
  <si>
    <t>项目建成后产权归娜姑镇人民政府，预计项目年收益率为3％，即17.5万元。带动辖区内农户2318户6632人（其中脱贫户282户1147人，“三类监测对象”27户98人）户均增加1650元以上。</t>
  </si>
  <si>
    <t>钟屏街道小菜园宜居宜业和美示范村建设项目</t>
  </si>
  <si>
    <t>在钟屏街道以则小菜园规划建设宜居宜业和美示范村建设项目：生态河堤4.8千米、村内道路硬化3000平方米、安全护栏4千米、旅游公厕80平方米，湿地治理250亩、引水管道2千米米、湿地生态游步道1.5千米等配套基础设施。</t>
  </si>
  <si>
    <t>项目建成后产权归钟屏街道办事处，预计项目年收益率为3％，即30万元。带动辖区内农户1371户4857人（其中脱贫户398户1552人，“三类监测对象”93户330人）户均增加1300元以上，村集体收入增加3万元。</t>
  </si>
  <si>
    <t>老厂乡集镇至回龙厂旅游产业道路提升改造建设项目</t>
  </si>
  <si>
    <t>老厂乡集镇至回龙厂旅游产业道路提升改造，硬化路面长7.5千米，宽6米（含路沿），公路侧沟0.5米宽。安装生命防护栏4千米。</t>
  </si>
  <si>
    <t>项目建成后产权归老厂乡人民政府，预计项目年收益率为3％，即48.9万元。带动辖区内农户824户2451人（其中脱贫户177户654人，“三类监测对象”21户96人）户均增加1350元以上，村集体收入增加3万元。</t>
  </si>
  <si>
    <t>延伸产业链、完善供应链、提升价值链，带动务工就业</t>
  </si>
  <si>
    <t>雨碌乡小米村宜居宜业和美乡村建设项目</t>
  </si>
  <si>
    <t>1.河道治理2.5千米，新建浆砌石河提2.5千米；
2.新建旅游公路1千米，4米宽；
3.新建智能生态停车场4500平方米及配套活动设施；
4.环小米河车行系统旅游公路1.5千米。
规划投资600万元。</t>
  </si>
  <si>
    <t>项目建成后产权归雨碌乡人民政府，预计项目年收益率为3％，即32.86万元。带动辖区内农户1349户4653人（其中脱贫户401户1603人，“三类监测对象”40户134人）户均增加1700元以上。</t>
  </si>
  <si>
    <t>大海乡农文旅综合体示范村建设项目</t>
  </si>
  <si>
    <t>新建1.5米宽山林旅游步道1.27千米，停车场7560平方米，新建30*40*30排水沟0.5千米，新建挡墙350立方米，旅游道路4.8千米。</t>
  </si>
  <si>
    <t>项目建成后产权归大海乡人民政府，预计项目年收益率为3％，即29.99万元。带动辖区内农户189户486人（其中脱贫户33户132人，“三类监测对象”8户24人）户均增加1500元以上，村集体收入增加3万元。</t>
  </si>
  <si>
    <t>者海镇五里牌乡村旅游建设项目</t>
  </si>
  <si>
    <t>五里牌村</t>
  </si>
  <si>
    <t>在五里牌村箐口塘新建停车场1200平方米，旅游厕所1个120平方米，栈道3.7公里，两污治理1.3公里及配套环卫设施。投资330万元</t>
  </si>
  <si>
    <t>项目建成后产权归者海镇人民政府，预计项目年收益率为3％，即19.9万元。带动辖区内农户1643户5883人（其中脱贫户692户2625人，“三类监测对象”30户94人）户均增加1650元以上，村集体收入增加5万元。</t>
  </si>
  <si>
    <t>带动群众创业增收。</t>
  </si>
  <si>
    <t>会泽铜都文化旅游投资有限公司</t>
  </si>
  <si>
    <t>张良辉</t>
  </si>
  <si>
    <t>会泽县大海乡坪箐村旅游公路建设项目</t>
  </si>
  <si>
    <t>新建金钟麦地至大海乡平箐村旅游路硬化9.678千米，路面均宽5米，安全防护栏3.5公里。</t>
  </si>
  <si>
    <t>项目建成后产权归大海乡人民政府，预计项目年收益率为3％，即33.85万元。带动辖区内农户355户1247人（其中脱贫户72户305人，“三类监测对象”15户48人）户均增加2100元以上，村集体收入增加5万元。</t>
  </si>
  <si>
    <t>促进农民增收。</t>
  </si>
  <si>
    <t>大井镇黄梨村旅游示范村建设项目</t>
  </si>
  <si>
    <t>黄梨村</t>
  </si>
  <si>
    <t>1..因地制宜，采用改厕、修建小三格、大三格化粪池、资源化利用等方式实施农村生活污水治理。投资30万元；
2.铺设鹅卵石3000平方米，投资105万元。
3.硬化道路一条长2千米，均宽3.5米，面积7000平方米，支砌挡墙100立方米，投资143.5万元。
4.厕所1座80平方米，投资32万元。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</si>
  <si>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190万元，年收益率为5％，即9.5万元。带动辖区内农户883户2889人（其中脱贫户102户313人，“三类监测对象”36户87人）户均增加1150元以上，村集体收入增加9.5万元。</t>
  </si>
  <si>
    <t>2889人</t>
  </si>
  <si>
    <t>0874—5621001</t>
  </si>
  <si>
    <t>大井镇大水村旅游示范村建设项目</t>
  </si>
  <si>
    <t>大水村</t>
  </si>
  <si>
    <t>1.新建停车场2300平方米，投资80.5万元。2.新建旅游道路4.2千米，均宽5米，投资294万元。3.挂桶式压缩车（3吨）1台；勾臂车（3-5立方米）3台；配置勾臂箱（3-5立方米）71台；（640L）垃圾桶302个。投资160万元；4.因地制宜，采用改厕、修建小三格、大三格化粪池、资源化利用等方式实施农村生活污水治理。投资30万元；5.支砌挡墙600立方米，厕所1座80平方米，投资53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</si>
  <si>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160万元，年收益率为5％，即8万元。带动辖区内农户1091户3235人（其中脱贫户145户466人，“三类监测对象”29户100人）户均增加1150元以上，村集体收入增加8万元。</t>
  </si>
  <si>
    <t>3235人</t>
  </si>
  <si>
    <t>娜姑镇白雾村粮仓片区建设项目</t>
  </si>
  <si>
    <t>1.白雾村闲置粮仓改造为生产车间，占地面积708平方米，建筑面积1416平方米，投资600万元；2.停车场建设，1600平方米；投资60万元；3.给排水设施、周边环境治理1.3千米，投资100万元；4.配套公厕建设，建筑面积100平方米，投资40万元。</t>
  </si>
  <si>
    <t>项目建成后产权归娜姑镇人民政府，生产项目资金600万元，年收益率为3％，即18万元。带动辖区内农户2454户6626人，（其中脱贫户521户2069人，“三类监测对象”52户196人）户均增加1300元以上，村集体收入增加5万元。</t>
  </si>
  <si>
    <t>6626人</t>
  </si>
  <si>
    <t>配套设施项目</t>
  </si>
  <si>
    <t>产业园（区）</t>
  </si>
  <si>
    <t>会泽县大桥乡杨梅山仙鹤新村组羊毛擀毡民族手工艺产业基地基础设施建设</t>
  </si>
  <si>
    <t>杨梅山</t>
  </si>
  <si>
    <t>改造标准化羊毛擀毡民族手工艺加工基地840.96平方米，分设4个羊毛擀毡工艺生产车间，每个车间分设弹毛选毛区、成型洗毡区、擀毡区、绘毡区、成品展示交易区。每个生产车间增设储备室并配备相关设施。</t>
  </si>
  <si>
    <t>手工艺产业基地市场形成规模后，预计擀毡制品年销售额可达800余万元，从业人员人均可增收6000余元。可带动杨梅山村500余名群众（其中：脱贫不稳定户、边缘易致贫户、其他农村低收入群体41户153人）人均增收400元。</t>
  </si>
  <si>
    <t>会泽县民宗局</t>
  </si>
  <si>
    <t>韩道远</t>
  </si>
  <si>
    <t>会泽县马路乡弯弯寨村弯寨小组软籽石榴基地建设</t>
  </si>
  <si>
    <t>弯弯寨</t>
  </si>
  <si>
    <t>打造150亩软籽石榴基地建设：
一、发展150亩软杍石榴种植；
二、新建项目配套道路长777.3米、宽3米、厚0.20米，合计2331.9平方米；
三、新建项目配套排水沟410米；
四、其他配套设施5个。</t>
  </si>
  <si>
    <t>项目实施后受益农户86户，407人，其中包括脱贫不稳定户2户11人、边缘易致贫户1户3人、其他农村低收入群体4户17人。项目建成后人均纯收入在2022年9027元的基础上可实现产业人均增收950元达9977元，项目带动群众年增收共计38.7万元。</t>
  </si>
  <si>
    <t>耿立伟</t>
  </si>
  <si>
    <t>会泽县鲁纳乡座舍村小河边牛栏江沿线旅游基地建设</t>
  </si>
  <si>
    <t>座舍</t>
  </si>
  <si>
    <t>打造牛栏江沿线旅游基地，夯实乡村旅游基础：
一、以农带旅：改造农特产品加工厂房100平方米；
二、开展村内人居环境环境整治，规范水、电、路网等。</t>
  </si>
  <si>
    <t>新建牛栏江沿线旅游基地，助力乡村旅游发展：项目实施后受益农115户，559人，其中包括脱贫不稳定户6户23人、边缘易致贫户6户29人、其他农村低收入群体3户12人。
项目建成后人均纯收入在2022年9245元的基础上可实现产业人均增收1023元达10268元，项目带动群众年增收共计75万元。</t>
  </si>
  <si>
    <t>王丕</t>
  </si>
  <si>
    <t>会泽县五星乡竹箐村陈基卡组北美冬青产业、肉牛养殖产业基础设施建设</t>
  </si>
  <si>
    <t>竹箐</t>
  </si>
  <si>
    <t>发展210亩北美冬青产业，巩固提升肉牛养殖产业发展基础，涉及农户324户985人：
一、硬化产业道路1700米，宽4米、厚0.20米，合计1360平方米；
二、新建水池1个；
三、铺设饮水管道1100米。</t>
  </si>
  <si>
    <t>补齐竹箐陈基卡村210亩北美冬青产业及肉牛养殖产业发展基础设施短板：项目实施后受益农户324户985人，其中彝族49户133人，涉及脱贫不稳定户1户1人、边缘易致贫户3户13人、突发严重困难户1户5人，其他农村低收入群体20户71人。项目建成后人均纯收入可在2022年基础上人均增收850元。</t>
  </si>
  <si>
    <t>冯文曦</t>
  </si>
  <si>
    <t>会泽县钟屏街道双河社区乡村旅游配套基础设施建设</t>
  </si>
  <si>
    <t>双河</t>
  </si>
  <si>
    <t>打造文旅小镇旅游基地，夯实乡村旅游基础：
一、硬化旅游产业道路长730米，宽5米；
二、新建道路配套设施730米；</t>
  </si>
  <si>
    <t>依托以濯水乡现有基础设施，持续打造钟屏全域旅游，促进民族团结进步，提升易地搬迁安置社区服务管理水平，项目实施后受益农户2234户10372人，其中少数民族569人，涉及三类监测对象133户609人其中：脱贫不稳定户：89户438人
边缘易致贫户：44户171人。项目建成后可带动就业15人，人均纯收入可在2023年基础上人均增收650元。</t>
  </si>
  <si>
    <t>李祥权</t>
  </si>
  <si>
    <t>会泽县乐业镇射落村上梨坪、下梨坪、小云、小海、小竹箐老村、蚂蝗塘小组传统农业基础设施建设</t>
  </si>
  <si>
    <t>射落</t>
  </si>
  <si>
    <t>发展玉米、辣椒等传统农业产业3200亩：
一、新建机耕路5.5千米，宽3米；
二、硬化机耕道路长300米、宽3米、厚0.20米，合计900平方米；
三、新建蓄水池5个，每个蓄水50立方米；
四、挡土墙修建长50米，高2.5米，宽1米。</t>
  </si>
  <si>
    <t>打造射落村民族团结示范村基础配套设施建设。项目实施后受益农户556户，1857人，其中包括脱贫不稳定户2户8人、边缘易致贫户14户40人、突发严重困难户2户3人，其他农村低收入群体25户92人。项目建成后人均纯收入在2022年12759元的基础上可实现产业人均增收1000元达13759元，有效改善群众生活生产条件难的问题。</t>
  </si>
  <si>
    <t>颜新</t>
  </si>
  <si>
    <t>会泽县新街乡花鱼村1组、2组人居环境整治，4组传统农业基础设施建设。</t>
  </si>
  <si>
    <t>花鱼</t>
  </si>
  <si>
    <t>一、花鱼村4组发展玉米、土豆等传统农业产业600亩。1.硬化产业道路长717米，均宽4米，厚0.2米。2.铺设直径08米涵管24米、直径0.6米涵管6米。3.新建挡墙37立方米。4.土方开挖60立方米。
二、乡花鱼村1组、2组人居环境整治：道路硬化长200米，均宽5米；沟渠治理；两污治理；三堆治理等；新建公厕2个。</t>
  </si>
  <si>
    <t>通过项目实施，解决村民行路难等问题，促进民族团结进步示范，带动人民群众增收致富。项目实施后受益农户232户1180人，其中包括农村低收入群体2户6人。</t>
  </si>
  <si>
    <t>虎贤濛</t>
  </si>
  <si>
    <t>会泽县新街乡瓦岗村7、8、9、10组及哈卡村12组农业产业基础设施建设</t>
  </si>
  <si>
    <t>瓦岗</t>
  </si>
  <si>
    <t>一、产业配套道路硬化：瓦岗村7、8、9、10组至哈卡村12组，总长1.2千米、宽4.5米、厚0.2米；安装0.3米涵管9根、0.6米涵管3根；二、瓦岗村至哈卡村民族团结同心桥建设：长8米、宽5米、高2.6米；三、产业配套过水路面改造：新建挡墙30立方米、1.2米涵管3排6根。</t>
  </si>
  <si>
    <t>通过项目实施，解决村民行路难等问题，促进民族团结示范，让群众增收致富。项目实施后受益农户162户、523人，其中包括脱贫不稳定户1户2人、边缘易致贫户2户6人、其他农村低收入群体25户38人。</t>
  </si>
  <si>
    <t>会泽县火红乡龙树村以落明小组香菇产业基地建设</t>
  </si>
  <si>
    <t>龙树</t>
  </si>
  <si>
    <t>一、新建大棚4个，每个大棚占地1亩，100000元/个，投入资金40万元；二、新建项目配套100立方米水池1个，投入资金10万元；三、铺设管道3000米，投入资金3万元；四、产业道路硬化800米，宽4米，高0.2米C25混凝土投入资金42万元；铺设排污管道长500米，投入资金10万元。</t>
  </si>
  <si>
    <t>新建4亩香菇种植大棚及基础配套设施。项目实施后受益农户88户，284人，其中包括脱贫不稳定户1户3人、边缘易致贫户12户42人、其他农村低收入群体1户8人。项目建成后脱贫人口人均纯收入在2022年6474.41元的基础上可实现产业人均增收3000元达9500元以上。</t>
  </si>
  <si>
    <t>周永虎</t>
  </si>
  <si>
    <t>林草基地建设</t>
  </si>
  <si>
    <t>鲁纳乡核桃提质增效项目</t>
  </si>
  <si>
    <t>按照500元/亩的补助标准，在鲁纳乡实施500亩核桃提质增效</t>
  </si>
  <si>
    <t>投资补助25万元，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21户51人。</t>
  </si>
  <si>
    <t>提高核桃品质，助力增收</t>
  </si>
  <si>
    <t>李绍海</t>
  </si>
  <si>
    <t>纸厂乡核桃提质增效项目</t>
  </si>
  <si>
    <t>按照500元/亩的补助标准，在纸厂乡实施核桃提质改造2000亩。</t>
  </si>
  <si>
    <t>投资补助100万元，通过品种改良、整形修剪等措施，实施核桃提质增效2000亩。项目于2024年1月开工，2025年4月完工。嫁接成活率达90%以上，未改良植株修剪株达90%以上。稳定核桃种植面积2000亩，项目实施三年后年均带动农户增收300元/亩，带动脱脱贫不稳定户、边缘易致贫户、其他农村低收入群体124户541人。</t>
  </si>
  <si>
    <t>者海镇核桃提质增效项目</t>
  </si>
  <si>
    <t>按照500元/亩的补助标准，在者海镇实施3000亩核桃提质增效</t>
  </si>
  <si>
    <t>投资补助150万元，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112户365人。</t>
  </si>
  <si>
    <t>乐业镇核桃提质增效项目</t>
  </si>
  <si>
    <t>按照500元/亩的补助标准，在乐业镇实施1000亩核桃提质增效</t>
  </si>
  <si>
    <t>投资补助50万元，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105户385人。</t>
  </si>
  <si>
    <t>大井镇核桃提质增效项目</t>
  </si>
  <si>
    <t>按照500元/亩的补助标准，在大井镇实施1000亩核桃提质增效</t>
  </si>
  <si>
    <t>投资补助50万元，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70户210人。</t>
  </si>
  <si>
    <t>大海乡核桃提质增效项目</t>
  </si>
  <si>
    <t>按照500元/亩的补助标准，在大海乡实施核桃提质改造500亩。</t>
  </si>
  <si>
    <t>投资补助25万元，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26户88人。</t>
  </si>
  <si>
    <t>刘志寒</t>
  </si>
  <si>
    <t>马路乡核桃提质增效项目</t>
  </si>
  <si>
    <t>按照500元/亩的补助标准，在马路乡实施3000亩核桃提质增效</t>
  </si>
  <si>
    <t>投资补助150万元，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86户332人。</t>
  </si>
  <si>
    <t>迤车镇核桃提质增效项目</t>
  </si>
  <si>
    <t>按照500元/亩的补助标准，在迤车镇实施核桃提质改造2000亩。</t>
  </si>
  <si>
    <t>投资补助100万元，通过品种改良、整形修剪等措施，实施核桃提质增效2000亩。项目于2024年1月开工，2025年4月完工。嫁接成活率达90%以上，未改良植株修剪株达90%以上。稳定核桃种植面积2000亩，项目实施三年后年均带动农户增收300元/亩，带动脱贫不稳定户、边缘易致贫户、其他农村低收入群体40户110人。</t>
  </si>
  <si>
    <t>者海镇松子产业提质增效项目</t>
  </si>
  <si>
    <t>按照650元/亩的补助标准，在者海镇实施松子产业提质增效3000亩。</t>
  </si>
  <si>
    <t>投资补助195万元，通过间伐疏密等措施，实施松子产业提质改造3000亩，降低林分郁闭度10%-20%。项目于2024年1月开工，2025年12月完工。促进华山松结实面积3000亩，项目实施三年后年均带动农户增收100元/亩，带动脱贫不稳定户、边缘易致贫户、其他农村低收入群体30户100人。</t>
  </si>
  <si>
    <t>提高松子结实，助力增收</t>
  </si>
  <si>
    <t>待补镇松子产业提质增效项目</t>
  </si>
  <si>
    <t>按照650元/亩的补助标准，在待补镇实施松子产业提质增效1000亩。</t>
  </si>
  <si>
    <t>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10户38人。</t>
  </si>
  <si>
    <t>张毕恩</t>
  </si>
  <si>
    <t>鲁纳乡松子产业提质增效项目</t>
  </si>
  <si>
    <t>按照650元/亩的补助标准，在鲁纳乡实施松子产业提质增效1000亩。</t>
  </si>
  <si>
    <t>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10户35人。</t>
  </si>
  <si>
    <t>上村乡松子产业提质增效项目</t>
  </si>
  <si>
    <t>按照650元/亩的补助标准，在上村乡实施松子产业提质增效1500亩。</t>
  </si>
  <si>
    <t>投资补助97.5万元，通过间伐疏密等措施，实施松子产业提质改造1500亩，降低林分郁闭度10%-20%。项目于2024年1月开工，2025年12月完工。促进华山松结实面积1500亩，项目实施三年后年均带动农户增收100元/亩，带动脱贫不稳定户、边缘易致贫户、其他农村低收入群体10户37人。</t>
  </si>
  <si>
    <t>驾车乡松子产业提质增效项目</t>
  </si>
  <si>
    <t>按照650元/亩的补助标准，在驾车乡实施松子产业提质增效1000亩。</t>
  </si>
  <si>
    <t>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30户100人。</t>
  </si>
  <si>
    <t>管育国</t>
  </si>
  <si>
    <t>老厂乡松子产业提质增效项目</t>
  </si>
  <si>
    <t>按照650元/亩的补助标准，在老厂乡实施松子产业提质增效1700亩。</t>
  </si>
  <si>
    <t>投资补助110.5万元，通过间伐疏密等措施，实施松子产业提质改造1700亩，降低林分郁闭度10%-20%。项目于2024年1月开工，2025年12月完工。促进华山松结实面积1700亩，项目实施三年后年均带动农户增收100元/亩，带动脱贫不稳定户、边缘易致贫户、其他农村低收入群体50户170人。</t>
  </si>
  <si>
    <t>田坝乡松子产业提质增效项目</t>
  </si>
  <si>
    <t>按照650元/亩的补助标准，在田坝乡实施松子产业提质增效500亩。</t>
  </si>
  <si>
    <t>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21户72人。</t>
  </si>
  <si>
    <t>乐业镇松子产业提质增效项目</t>
  </si>
  <si>
    <t>按照650元/亩的补助标准，在乐业镇实施松子产业提质增效1000亩。</t>
  </si>
  <si>
    <t>迤车镇松子产业提质增效项目</t>
  </si>
  <si>
    <t>按照650元/亩的补助标准，在迤车镇实施松子产业提质增效2000亩。</t>
  </si>
  <si>
    <t>投资补助130万元，通过间伐疏密等措施，实施松子产业提质改造2000亩，降低林分郁闭度10%-20%。项目于2024年1月开工，2025年12月完工。促进华山松结实面积2000亩，项目实施三年后年均带动农户增收100元/亩，带动脱贫不稳定户、边缘易致贫户、其他农村低收入群体40户120人。</t>
  </si>
  <si>
    <t>古城街道松子产业提质增效项目</t>
  </si>
  <si>
    <t>按照650元/亩的补助标准，在古城街道实施松子产业提质增效1000亩。</t>
  </si>
  <si>
    <t>宝云街道松子产业提质增效项目</t>
  </si>
  <si>
    <t>按照650元/亩的补助标准，在宝云街道实施松子产业提质增效2000亩。</t>
  </si>
  <si>
    <t>投资补助130万元，通过间伐疏密等措施，实施松子产业提质改造2000亩，降低林分郁闭度10%-20%。项目于2024年1月开工，2025年12月完工。促进华山松结实面积2000亩，项目实施三年后年均带动农户增收100元/亩，带动脱贫不稳定户、边缘易致贫户、其他农村低收入群体171户585人。</t>
  </si>
  <si>
    <t>会泽县者海林场松子产业提质增效项目</t>
  </si>
  <si>
    <t>者海林场</t>
  </si>
  <si>
    <t>按照650元/亩的补助标准，在者海林场实施松子产业提质增效500亩。</t>
  </si>
  <si>
    <t>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10户37人。</t>
  </si>
  <si>
    <t>张元周</t>
  </si>
  <si>
    <t>会泽县野马林场松子产业提质增效项目</t>
  </si>
  <si>
    <t>野马林场</t>
  </si>
  <si>
    <t>按照650元/亩的补助标准，在野马林场实施松子产业提质增效500亩。</t>
  </si>
  <si>
    <t>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10户35人。</t>
  </si>
  <si>
    <t>者海镇林下中药材种植林分改造项目</t>
  </si>
  <si>
    <t>按照550元/亩的补助标准，在者海镇实施林下中药材种植林分改造4000亩。</t>
  </si>
  <si>
    <t>投资补助220万元，通过间伐疏密等措施，实施林下中药材种植林分改造3000亩，使林分结构达到林下中药材种植条件，为培育引进林下资源开发企业奠定基础。促进华山松结实面积3000亩，项目实施三年后年均带动农户增收100元/亩，带动脱贫不稳定户、边缘易致贫户、其他农村低收入群体180户540人。</t>
  </si>
  <si>
    <t>土地流转</t>
  </si>
  <si>
    <t>乐业镇花椒提质增效项目</t>
  </si>
  <si>
    <t>按照500元/亩的补助标准，在乐业镇实施花椒提质增效2000亩。</t>
  </si>
  <si>
    <t>投资补助100万元，通过整形修剪等措施，实施花椒提质增效2000亩。项目于2024年1月开工，2025年4月完工。整形修剪株达90%以上，稳定花椒种植面积2000亩，项目实施三年后年均带动农户增收500元/亩，带动脱贫不稳定户、边缘易致贫户、其他农村低收入群体325户975人。</t>
  </si>
  <si>
    <t>提高花椒品质，助力增收</t>
  </si>
  <si>
    <t>迤车镇花椒提质增效项目</t>
  </si>
  <si>
    <t>按照500元/亩的补助标准，在迤车镇实施花椒提质增效2000亩。</t>
  </si>
  <si>
    <t>火红乡花椒提质增效项目</t>
  </si>
  <si>
    <t>按照500元/亩的补助标准，在火红乡实施花椒提质增效7700亩。</t>
  </si>
  <si>
    <t>投资补助385万元，通过整形修剪等措施，实施花椒提质增效7700亩。项目于2024年1月开工，2025年4月完工。整形修剪株达90%以上，稳定花椒种植面积7700亩，项目实施三年后年均带动农户增收500元/亩，带动脱贫不稳定户、边缘易致贫户、其他农村低收入群体360户1080人。</t>
  </si>
  <si>
    <t>以礼街道花椒提质增效项目</t>
  </si>
  <si>
    <t>按照500元/亩的补助标准，在礼街道实施花椒提质增效100亩。</t>
  </si>
  <si>
    <t>投资补助5万元，通过整形修剪等措施，实施花椒提质增效100亩。项目于2024年1月开工，2025年4月完工。整形修剪株达90%以上，稳定花椒种植面积100亩，项目实施三年后年均带动农户增收100元/亩，带动脱贫不稳定户、边缘易致贫户、其他农村低收入群体10户35人。</t>
  </si>
  <si>
    <t>迤车镇核桃初加工及交易市场建设项目</t>
  </si>
  <si>
    <t>迤车镇小河村</t>
  </si>
  <si>
    <t>在迤车镇小河村小河小组新建核桃初加工及交易市场1个，计划占地面积3450平方米，用于标准化市场主体建设及配套设施。</t>
  </si>
  <si>
    <t>投资1200万元，通过建设核桃初加工及交易市场1个，年交易量达核桃鲜果20万吨、核桃干果5万吨、核桃仁8000吨，辐射带动迤车23个核桃村2.5万户林农约7.8万人，以及周边纸厂、马路、火红、乐业、大桥等乡镇。</t>
  </si>
  <si>
    <t>增加就业岗位</t>
  </si>
  <si>
    <t>项目可研报告已完成</t>
  </si>
  <si>
    <t>迤车镇花椒初加工及交易市场建设项目</t>
  </si>
  <si>
    <t>迤车镇中河村</t>
  </si>
  <si>
    <t>在迤车镇中河村沙於沟新建花椒初加工及交易市场1个，计划用地1500平方米，建设内容包括花椒交易场地、花椒初加工厂房及配套设施。</t>
  </si>
  <si>
    <t>投资1000万元，通过建设花椒初加工及交易市场1个，年交易量达花椒鲜果3.5万吨、花椒干果5000吨，花椒烘干量3.5万吨。辐射带动迤车14个核桃村1.2万户林农约4万人，以及周边纸厂、马路、火红、乐业等花椒乡镇。</t>
  </si>
  <si>
    <t>会泽祥锦食品有限公司核桃仓储建设项目</t>
  </si>
  <si>
    <t>会泽祥锦食品有限公司</t>
  </si>
  <si>
    <t>投资52万元在会泽祥锦食品有限公司建设核桃保鲜冷库1个500立方米。</t>
  </si>
  <si>
    <t>通过新增保鲜冷库1个500立方米，提升核桃收储能力，带动脱贫户和“三类监测对象”70户260人，实现每户年均增收1500元。</t>
  </si>
  <si>
    <t>二、就业项目小计</t>
  </si>
  <si>
    <t>就业项目</t>
  </si>
  <si>
    <t>务工补助</t>
  </si>
  <si>
    <t>交通费补助</t>
  </si>
  <si>
    <t>会泽县2024外出务工一次性交通费补助</t>
  </si>
  <si>
    <t>给予23000名在云南省外稳定就业3个月以上脱贫劳动力（含监测对象）外出务工交通补助，每人每年补助1000元，帮助其在省外稳定就业。</t>
  </si>
  <si>
    <t>减轻23000名脱贫劳动力（含监测对象）外出务工交通成本。</t>
  </si>
  <si>
    <t>会泽县人社局</t>
  </si>
  <si>
    <t>孙泽龙</t>
  </si>
  <si>
    <t>公益性岗位</t>
  </si>
  <si>
    <t>会泽县2024年易地搬迁乡村公益性岗位</t>
  </si>
  <si>
    <t>开发乡村公益性岗位1100人，帮扶易地搬迁脱贫劳动力实现就近就地就业</t>
  </si>
  <si>
    <t>会泽县2024年脱贫劳动力乡村公益性岗位</t>
  </si>
  <si>
    <t>开发乡村公益性岗位3910人，帮扶脱贫劳动力实现就近就地就业</t>
  </si>
  <si>
    <t>鲁纳乡安置区易地后扶公益岗位项目</t>
  </si>
  <si>
    <t>新营村、狮子村、陡咀村、座舍村</t>
  </si>
  <si>
    <t>新营村等5个安置区开发15个公益性岗位。</t>
  </si>
  <si>
    <t>激发群众内生动力，促进增收。受益366户1266人。增加搬迁户就业和收入。</t>
  </si>
  <si>
    <t>大井镇安置区易地后扶公益岗位项目</t>
  </si>
  <si>
    <t>井田社区</t>
  </si>
  <si>
    <t>在大井镇井田、黄梨、蚂蝗塘、刘家山、双车范围内10个安置区开发22个公益性岗位。</t>
  </si>
  <si>
    <t>通过公益岗位设置，大井镇辖区内所有安置点各吸纳脱贫户或三类监测对象为公益岗人员，服务安置区搬迁人口的管理和后续保障工作，确保22户收入达标，无零就业家庭，带动辖区内407户978人脱贫户留得住，有人住。</t>
  </si>
  <si>
    <t>稳岗就业</t>
  </si>
  <si>
    <t>杜兴昌</t>
  </si>
  <si>
    <t>雨碌乡易地搬迁后续扶持公共服务岗</t>
  </si>
  <si>
    <t>雨碌村、小米村、小石山村、阳山村</t>
  </si>
  <si>
    <t>在雨碌乡五个易地扶贫搬迁搬迁安置点新增易地搬迁后续扶持公共服务岗位50个（其中：雨碌集镇及雨碌村三墒地安置点20个、小米村胡家村安置点10个、小石山村安置点10个、阳山村台地头安置点10个）</t>
  </si>
  <si>
    <t>有效解决50人就业问题，稳定增加收入，年均增收9000余元，持续巩固脱贫攻坚成果，让搬迁群众生活条件得到保障。</t>
  </si>
  <si>
    <t>代龙怀</t>
  </si>
  <si>
    <t>三、乡村建设行动项目小计</t>
  </si>
  <si>
    <t>乡村建设行动</t>
  </si>
  <si>
    <t>人居环境整治</t>
  </si>
  <si>
    <t>村容村貌提升</t>
  </si>
  <si>
    <t>钟屏街道以则片区“千万工程”示范村建设项目</t>
  </si>
  <si>
    <t>1、在以则社区硬化村内道路1600米、排水沟渠1000米。2、在鱼洞社区3组硬化村内道路350米，平均宽3米；道路硬化700米，平均宽5米；排水沟渠1150米，盖板282米；Ф400双壁波纹管350米，Ф800双壁波纹管700米。3、鱼洞社区9组双壁钢带波纹管1810米。4、鱼洞社区8组硬化村内道路1100米。5、村容村貌及人居环境提升：传统民居改造1000平方米、三堆清理3000立方米；人居环境整治提升1000平方米。</t>
  </si>
  <si>
    <t>通过项目的实施，创建钟屏街道“千万工程”示范村，实现搬迁安置区三整治三提升，改善人居环境，提升安置群众生产生活条件，打造宜居宜业安置区新状态，增强搬迁群众幸福指数。直接受益群众3653户，12697人，受益搬迁安置户11512户48753人。</t>
  </si>
  <si>
    <t>15165户61450人</t>
  </si>
  <si>
    <t>古城街道中河社区“千万工程”示范村建设项目</t>
  </si>
  <si>
    <t>1.农村道路建设。硬化村内道路10000平方米（C25混凝土路面），支砌挡墙4000立方米；2.村容村貌提升。硬化村内道路25000平方米，建设步行道16000平方米，清理规范“三堆”100个，人居环境整治提升3000平方米；3.农村“两污”治理。建设入户污水收集池800个，φ50毫米排污管道10000米；4.示范带动。鼓励群众建设宜居示范户30户。</t>
  </si>
  <si>
    <t>项目建设切实解决中河社区1186户3538人（其中脱贫户56户，“三类监测对象”103户）农村污水的排放问题和出行难问题，进一步提升村容村貌，构建旅居游业态，示范带动周边村落建设美丽宜居村庄。</t>
  </si>
  <si>
    <t>农村基础设施</t>
  </si>
  <si>
    <t>农村道路建设</t>
  </si>
  <si>
    <t>宝云街道仙龙社区“千万工程”示范村建设项目</t>
  </si>
  <si>
    <t>仙龙社区1、2、3、4、5、6、7组</t>
  </si>
  <si>
    <t>1、翠尚路500米路面硬化；2、污水管网建设φ400钢带波纹管主管道2000米，检查井100个。3、入户管网PE管1500米，安装雨箅子150个。</t>
  </si>
  <si>
    <t>项目的建成能有效促进仙龙社区一至七小组农村生活污水收集处理，大幅度提升当地人居环境；项目收益农户734户2304人，其中脱贫户183户648人，大力提升社区人居环境的提升，有效巩固脱贫成果，助力乡村振兴。</t>
  </si>
  <si>
    <t>734户2304人</t>
  </si>
  <si>
    <t>宝云街道扯戛社区“千万工程”示范村建设项目</t>
  </si>
  <si>
    <t>扯戛社区大围墙、宁家村小组。</t>
  </si>
  <si>
    <t>1、村内主干道硬化：路基整平压实，村内主干道20厘米厚C25商品混凝土硬化路面6000平方米；盖板涵洞2座，钢筋预制水泥承插管涵洞5座，M7.5浆砌石挡墙100立方米；2、人居环境提升：新建村庄内排污管10000米（其中φ300钢带波纹管5000米、φ200PVC管1500米、φ160PVC管2000米、φ110PVC管1500米）；级配碎石包管1500立方米，原土就近回填包管700立方米；破拆混凝土路面2800平方米、20厘米厚C25商品混凝土路面恢复2800平方米；土方开挖2000立方米、土石方外运1800立方米；检查沉井180个（含井盖）、雨篦子200个；路面提升10000平方米。3、建50立方米大三格化粪池1个；4、人居环境整治提升3000平方米。</t>
  </si>
  <si>
    <t>通过项目实施，切实解决和改善扯戛社区大围墙、宁家村人居环境，美化村庄，提高群众生活水平。</t>
  </si>
  <si>
    <t>418户1201人</t>
  </si>
  <si>
    <t>以礼街道以礼社区“千万工程”示范村建设工程</t>
  </si>
  <si>
    <t>以礼社区三、四、五组</t>
  </si>
  <si>
    <t>1、新建道路500米，均宽1.2米。
2、人居环境整治：新建农村雨污分流管网4200米，其中、φ600毫米雨污分流900米、φ400毫米排污管1100米、φ300毫米排污管850米、φ110毫米排污管1350米、新修沉沙井150座、新建300*400毫米雨水沟1950米，修复村内路面4700平方米，铺设村内人行踏步300平方米。
3、改善积水菜园10亩。</t>
  </si>
  <si>
    <t>项目建设观光农业120亩，辐射果园120亩及513户1742人农村生活污水有效收集处理，人居环境有效提升；推动贫困地区产业发展。</t>
  </si>
  <si>
    <t>513户1742人</t>
  </si>
  <si>
    <t>金钟街道龙潭社区“千万工程”示范村建设项目</t>
  </si>
  <si>
    <t>金钟街道龙潭社区</t>
  </si>
  <si>
    <t>新建村内硬化道路9000平方米；建设村内排水沟盖板80米，新建村庄DN400排污主管2200米；新建污水收集户管PVC3570米；新建污水沉淀池3个C30混凝土浇筑；人居环境整治提升8000平方米。</t>
  </si>
  <si>
    <t>解决龙潭社区5、6居民小组741户2408人的农村人居环境综合基础设施严重滞后问题，其中低收入群众154户476人。</t>
  </si>
  <si>
    <t>金钟街道竹园村“千万工程”示范村建设项目</t>
  </si>
  <si>
    <t>金钟街道竹园村</t>
  </si>
  <si>
    <t>新建农村DN400污水管网1250米；新修沉沙井22座、C30混凝土厚20厘米，新建污水沉淀收集池3个，新建污水收集户管PVC1070米；人居环境整治提升3000平方米。新建挡墙60米，新建硬化路面6000平方米。</t>
  </si>
  <si>
    <t>解决竹园1、9居民小组110户359人的农村人居环境综合基础设施严重滞后问题，其中低收入群众21户73人。</t>
  </si>
  <si>
    <t>火红乡柴山村“千万工程”示范村建设项目</t>
  </si>
  <si>
    <t>柴山村</t>
  </si>
  <si>
    <t>一、村组道路硬化2.3千米（C25砼基础厚度20厘米）投资90万元、入户道路硬化1.5千米（C25砼基础15厘米厚）投资43万元。
二、安装污水管-DN600钢带波纹管4000米，投资80万元。
三、人居环境整治提升5000平方米，投资35万元。
四、三格化粪池100立方米4个，投资40万元。
五、污水检查井100个，投资12万元。</t>
  </si>
  <si>
    <t>通过项目的实施，项目区村容村貌得到有效整治、农村人居生态环境得到明显改善，有效改善生态环境。促进社会和谐稳定，增强农民生活幸福感，收益农户91户310人（其中三类监测对象6户27人）。</t>
  </si>
  <si>
    <t>火红乡山冒沙井村“千万工程”示范村建设项目</t>
  </si>
  <si>
    <t>冒沙井村</t>
  </si>
  <si>
    <t>一、村内道路硬化4000平方米（C25砼基础厚度20厘米）投资48万元
二、污水治理，107个化粪池及管网，投资214万元。
三、堆粪池210个，投资42万元。
四、砌筑挡墙1000立方米，投资40万。
五、人居环境整治提升27000平方米，投资190万元
六、200立方米水池2个，投资30万元。七、朦胧底进村道路，长2千米，宽5米，预算130万元</t>
  </si>
  <si>
    <t>通过实施三堆整治、道路硬化、新建排污沟、化粪池、污水塘清淤扩容、开展美丽村庄建设工作，提升人居环境，改善群众生产生活条件，提高生活质量，促进乡村振兴。项目建成后整个朦胧底小组受益，带动辖区内农户607户1995人（其中三类监测对象20户73人）。</t>
  </si>
  <si>
    <t>大井镇大水村下村小组“千万工程”示范村建设项目</t>
  </si>
  <si>
    <t>大水
村委会下村小组</t>
  </si>
  <si>
    <t>1、路面硬化5300平方米；2、支砌挡墙400立方米；3、新建10立方米三格化粪池3个、3立方米三格化粪池5个；4、人居环境整治提升5000平方米；5、生命防护栏1500米；6、新建排水沟300米、沟盖板450平方米。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</si>
  <si>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221户654人。</t>
  </si>
  <si>
    <t>221户
654人</t>
  </si>
  <si>
    <t>大井镇治补村“千万工程”示范村建设项目</t>
  </si>
  <si>
    <t>治补村委会</t>
  </si>
  <si>
    <t>1、在村庄内铺贴鹅卵石500平方米；2、建设生命防护栏800米；3、支砌挡墙500立方米，4、维修加固小组水沟400米（厚0.4米、宽1.2米、深0.6米），排水沟400米（厚0.2米、宽0.2米、深0.2米），蓄水池1个50立方米；5、人居环境整治提升3000平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</si>
  <si>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508户1833人。</t>
  </si>
  <si>
    <t>508户1833人</t>
  </si>
  <si>
    <t>大井镇仓房村铁匠房小组“千万工程”示范村建设项目</t>
  </si>
  <si>
    <t>仓房村委会铁匠房小组</t>
  </si>
  <si>
    <t>1、硬化道路1000平方米；2、人居环境整治提升3000平方米；3、安装生命防护栏1000米；4、支砌挡墙300立方米；5、新建两个10立方米三格式化粪池，及污水管网铺设。</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</si>
  <si>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1312户4063人。</t>
  </si>
  <si>
    <t>1312户4063人</t>
  </si>
  <si>
    <t>大井镇仓房村大松棵小组“千万工程”示范村建设项目</t>
  </si>
  <si>
    <t>仓房
村委会大松棵小组</t>
  </si>
  <si>
    <t>1、村内道路硬化3000平方米；2、新建10立方米三格化粪池6个，及污水管网铺设，4、人居环境整治提升3000平方米；5、生命防护栏500米。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</si>
  <si>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108户321人。</t>
  </si>
  <si>
    <t>108户
321人</t>
  </si>
  <si>
    <t>马路乡马路村“千万工程”示范村建设项目</t>
  </si>
  <si>
    <t>1.道路修复及硬化11735平方米（C25混凝土路面），硬化标准：20厘米厚C25混凝土路面；2.人居环境整治提升3500平方米，预计投入资金35.7万元；3.2立方米蓄粪池300个，投入资金75万元；4.C20混凝土挡墙建设500立方米，投入资金25万元。</t>
  </si>
  <si>
    <t>“通过建设马路乡马路村“精品示范村”建设项目工作，提升人居环境，改善生活条件，预计项目年收益率为2％，即60万元。带动辖区内农户545户1854人（其中脱贫户304户1126人，“三类监测对象”47户139人）户均增加1500元以上，村集体收入增加5万元。</t>
  </si>
  <si>
    <t>545户1854人</t>
  </si>
  <si>
    <t>五星乡红石岩村“千万工程”示范村建设项目</t>
  </si>
  <si>
    <t>红石岩村</t>
  </si>
  <si>
    <t>1、步行栈道800米。2、人居环境综合整治提升。3、人行危桥改造2座。4、三堆治理。5、两污治理。</t>
  </si>
  <si>
    <t>通过项目的实施，项目区村容村貌得到有效整治、农村人居生态环境得到明显改善，有效改善生态环境。促进社会和谐稳定，增强农民生活幸福感。受益农户140户420人。</t>
  </si>
  <si>
    <t>140户420人</t>
  </si>
  <si>
    <t>新街乡花鱼村“千万工程”示范村建设项目</t>
  </si>
  <si>
    <t>花鱼村1、2组</t>
  </si>
  <si>
    <t>1.排水沟渠建设：原有排水沟破损修复及淤泥清理2条1380米，需投资7万元；新修265米长排水沟1条，需投资9万元，小计16万元。
2.农村人居环境综合整治提升：村容村貌整治提升15000平方米，需投资153万元。
3.农村污水管网建设：污水收集设施DN300螺旋波纹管6000米，污水收集设施混凝土检査井井圈60座、110PVC管520米，需投资51.8万元。
4.道路修复及硬化：路基整平及夯实碾压3670平方米，铺设路面碎石垫层3670平方米，M7.5浆砌石挡墙78.6立方米，DN40涵管9米，C25砼路面厚0.2米3670立方米，需资金64万元。以上4项共计投资310万元。</t>
  </si>
  <si>
    <t>解决了群众出行方便问题，改善290户986人生活环境，提升人居环境。</t>
  </si>
  <si>
    <t>290户986人</t>
  </si>
  <si>
    <t>0874-5552001</t>
  </si>
  <si>
    <t>新街乡新街村“千万工程”示范村建设项目</t>
  </si>
  <si>
    <t>新街村1、2组</t>
  </si>
  <si>
    <t>1.农村人居环境综合整治：村容村貌整治提升10000平方米，需资金139.92万元
2.新建排水沟500米，需资金6.7万元。
3.硬化村内道路长1824.46米，均宽3.5米，厚0.2米，共6385.61平方米，单价125元/平方米，需资金79.82万元；挡墙长325米，合计686立方米，单价460元/立方米，需资金31.56万元。
4.3立方米小三格化粪池20个，0.35万元每个，需资金7万元。
5.安装DN200HDPE波纹管2000米，100元/米，需资金20万元；安装DN75VPVC联塑管2500米，60元/米；需资金15万元。</t>
  </si>
  <si>
    <t>解决了群众出行方便问题，改善320户654人生活环境，提升人居环境。</t>
  </si>
  <si>
    <t>320户654人</t>
  </si>
  <si>
    <t>新街乡哈卡村“千万工程”示范村建设项目</t>
  </si>
  <si>
    <t>哈卡村7、8、9组</t>
  </si>
  <si>
    <t>1.新建排水沟1500米，共需资金22.5万元。
2.村内道路硬化：长674米，厚0.2米，均宽2米，共1348平方米，125元/平方米，需资金16.85万元。
3.农村人居环境综合整治提升：村容村貌整治提升4700平方米，需资金60.65万元。</t>
  </si>
  <si>
    <t>解决了群众出行方便问题，改善276户852人生活环境，提升人居环境。</t>
  </si>
  <si>
    <t>新街乡闸塘村“千万工程”示范村建设项目</t>
  </si>
  <si>
    <t>闸塘5、9组</t>
  </si>
  <si>
    <t>一、五组
1.小三格化粪池10个，需资金5万元。
2.C30混凝土路2000平方米，安装400毫米涵管30米，排水沟950米，砖砌体挡墙17.28立方米，需资金57.22万元。
3.人行道150米，需资金14.7万元。
4.300螺旋钢带管900米，110PVC管980米，75PVC管400米，砌筑井60座（垫层C25砼、厚度200毫米，标准砖240*115*53，砂浆强度M7.5成品铸铁盖板(重型)，需资金45.75万元。
二、九组
1.水沟改造2079米，需资金67.78万元。
2.公厕1座，需资金40万元。
3.污水处理厂1个，300螺旋钢带管2000米，110PVC管480米，75PVC管300米，砌筑井70座（垫层C25砼、厚度200毫米，标准砖240*115*53，砂浆强度M7.5成品铸铁盖板(重型)，污水处理池2个，大三格化粪池2个，小三格化粪池5个，需资金375.04万元。
4.停车场建设260平方米，需资金10万元。
5.人居环境整治提升改造3700平方米，需资金37万元。</t>
  </si>
  <si>
    <t>解决了群众出行方便问题，改善100户360人生活环境，提升人居环境。</t>
  </si>
  <si>
    <t>迤车镇箐口村“千万工程”示范村建设项目</t>
  </si>
  <si>
    <t>箐口村委会大村子小组</t>
  </si>
  <si>
    <t>1.硬化村内主干道5条1800米7500平方米，路面修平压实，20厘米厚C25商品混凝土+10厘米厚级配碎石垫层路；道路过水涵5道，道路C20商品混凝土挡土墙150立方米；2.清淤村内水沟2条750米；3.新建村内Φ400钢带波纹管污水管网500米、Φ300钢带波纹管污水管网500米、Φ200PVC管200米、Φ160PVC管150米、Φ110PVC管300米（含沉井40个、雨篦子40个）；盖板沟300米。</t>
  </si>
  <si>
    <t>通过项目的实施，项目区村容村貌得到有效整治、农村人居生态环境得到明显改善，有效改善生态环境，解决垃圾收集处理。促进社会和谐稳定，增强农民生活幸福感。受益农户639户2121人。</t>
  </si>
  <si>
    <t>639户2121人</t>
  </si>
  <si>
    <t>迤车镇磨黑村“千万工程”示范村建设项目</t>
  </si>
  <si>
    <t>磨黑村大坪子小组</t>
  </si>
  <si>
    <t>1.小组主干道道路硬化4000米，C25混凝土，厚0.2米；村内入户道路3000平方米，C25混凝土，厚0.1米；修复人行石梯500米；
2.“三堆”治理、村容村貌整治等；
3.两污治理87户。</t>
  </si>
  <si>
    <t>通过项目的实施，项目区村容村貌得到有效整治、农村人居生态环境得到明显改善，有效改善生态环境。促进社会和谐稳定，增强农民生活幸福感.受益农户87户269人。</t>
  </si>
  <si>
    <t>87户269人</t>
  </si>
  <si>
    <t>迤车镇小米村“千万工程”示范村建设项目</t>
  </si>
  <si>
    <t>小米村小河口小组</t>
  </si>
  <si>
    <t>1.道路硬化5000平方米；
2.“三堆”治理、村容村貌整治等；
3.两污治理101户。</t>
  </si>
  <si>
    <t>通过项目的实施，项目区村容村貌得到有效整治、农村人居生态环境得到明显改善，有效改善生态环境。促进社会和谐稳定，增强农民生活幸福感.受益农户101户392人。</t>
  </si>
  <si>
    <t>101户392人</t>
  </si>
  <si>
    <t>小米村大路村小组</t>
  </si>
  <si>
    <t>1.村内4米宽道路硬化2800米，C25混凝土，厚0.2米；
2.人居环境提升综合整治：“三堆”治理、村容村貌整治等。</t>
  </si>
  <si>
    <t>通过项目的实施，项目区村容村貌得到有效整治、农村人居生态环境得到明显改善，有效改善生态环境，解决村民出行难的问题。促进社会和谐稳定，增强农民生活幸福感。受益农户30户115人。</t>
  </si>
  <si>
    <t>30户115人</t>
  </si>
  <si>
    <t>雨碌乡雨碌村大街、小街小组“千万工程”示范村建设项目</t>
  </si>
  <si>
    <t>雨碌村</t>
  </si>
  <si>
    <t>1.硬化道路9000平方米；2.新修步行道2000米，均宽1.8米；3.三堆整治4000米，4.建设挡土墙2000立方米；5.人居环境整治提升19000平方米。</t>
  </si>
  <si>
    <t>通过项目的实施，项目区村容村貌得到有效整治、农村人居生态环境得到明显改善，有效改善生态环境，解决垃圾收集处理。促进社会和谐稳定，增强农民生活幸福感。受益农户560户2121人。</t>
  </si>
  <si>
    <t>560户2121人</t>
  </si>
  <si>
    <t>雨碌乡陡红村上村小组“千万工程”示范村建设项目</t>
  </si>
  <si>
    <t>主要建设内容：1.铺设青石板步行道2.5千米，均宽1.5米，预计投入150万元；2.村内硬化道路1千米，均宽3米，预计投入39万元；3.铺设污水管网3千米，沉井20个，建设污水收集池30个，24立方米处理池2个，预计投入36万元；4.人居环境整治提升（三堆整治、3千米，建设挡土墙1500立方米）。预计投75万元；5.新建垃圾房2座，预计投入10万元。</t>
  </si>
  <si>
    <t>通过项目的实施，项目区村容村貌得到有效整治、农村人居生态环境得到明显改善，有效改善生态环境。促进社会和谐稳定，增强农民生活幸福感.受益农户84户293人。</t>
  </si>
  <si>
    <t>84户293人</t>
  </si>
  <si>
    <t>大海乡绿荫塘村“千万工程”示范村建设项目</t>
  </si>
  <si>
    <t>村庄主干道及支路铺设石板或石头3000米，投入资金125万元；道路硬化0.15千米，投入资金5万元；新建两污排放管道1600米，投入资金85万元；新修排水沟1000米，投入资金30万元；村容村貌整治，三堆规范治理，投入资金90万。</t>
  </si>
  <si>
    <t>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t>
  </si>
  <si>
    <t>71户189人</t>
  </si>
  <si>
    <t>杨保华</t>
  </si>
  <si>
    <t>老厂乡茶花箐村“千万工程”示范村建设项目</t>
  </si>
  <si>
    <t>茶花箐村二、三组</t>
  </si>
  <si>
    <t>1.道路硬化11000平方米（村内道路硬化2.5公里，宽3.5米；连接道路硬化1.5公里，宽1.5米），C25混凝土，厚0.2米，140元/平方米，预计投入资金154万元；2.“两污”处理：配套100立方米大三格化粪池5座，680元/立方米；安装DN200HDPE波纹管5000米，80元/米，安装DN75VPVC联塑管7500米，30元/米；2立方米小三格化粪池80个，1800元/个；检查井30个，950元/个，预计投入资金113.75万元；3.人居环境提升3000平方米，预计投入资金32.25万元。</t>
  </si>
  <si>
    <t>通过项目的实施，项目区村容村貌得到有效整治、农村人居生态环境得到明显改善，有效改善生态环境。促进社会和谐稳定，增强农民生活幸福感。受益农户156户432人。</t>
  </si>
  <si>
    <t>156户432人</t>
  </si>
  <si>
    <t>李宗会</t>
  </si>
  <si>
    <t>上村乡自扎村“千万工程”示范村建设项目</t>
  </si>
  <si>
    <t>自扎村河西、老村小组</t>
  </si>
  <si>
    <t>1.道路修复及硬化（村内道路）19216平方米，C25混凝土，厚0.2米，均宽3米。连接道路硬化4650平方米，厚0.2米，均宽3.5米。125元/平方米，预计投入资金300万元；2.C20混凝土挡墙建设800立方米，480元/立方米，新建排污沟渠2500米，粪污收集池处理池4个，预计投入资金60万元；3.人居环境提升4500平方米。预计投入资金30万元。</t>
  </si>
  <si>
    <t>有效提升居民人居环境，改善群众生产生活条件，提高生活质量。项目建成后河西整个自然村受益，其中脱贫户185户870人。</t>
  </si>
  <si>
    <t>者海镇发基村“千万工程”示范村建设项目</t>
  </si>
  <si>
    <t>发基村6-7组</t>
  </si>
  <si>
    <t>1.硬化道路5642米19145平方米，C25砼浇筑厚0.2米；2.新建雨水排污沟3条长735米，均宽1.5米(铺设DN100混凝土管95米）；3.新建堆粪池700平方米；</t>
  </si>
  <si>
    <t>改善发基村6-7组327户920人生活环境，提升人民生活水平。</t>
  </si>
  <si>
    <t>纸厂乡江边村“千万工程”示范村建设项目</t>
  </si>
  <si>
    <t>1、硬化20厘米厚C30混凝土道路3500平方米；2、铺5-8厘米厚块石面层5000平方米；3、修建排水沟100立方米；4、建设砖块石挡墙500立方米，建设混凝土挡墙200立方米；5、安装道路生命安全护栏250米；6、人居环境整治提升5800平方米；7、安装污水管道2000米，三格化粪池100个。</t>
  </si>
  <si>
    <t>通过道路硬化、围墙建设、人居环境整治等，提升人居环境，改善生活条件，有利于促进实施乡村振兴战略“产业兴旺、生态宜居、乡风文明、治理有效、生活富裕”的总要求，对改善生态环境，实现农村美，促进乡风文明，提升村民素质，加强村容、村貌整治，实现农村社会和环境有效治理具有积极而现实意义，项目建成后产权归纸厂乡人民政府，受益483户1747人，其中脱贫户219户797人，“三类监测对象”28户133人。</t>
  </si>
  <si>
    <t>0874-5670166</t>
  </si>
  <si>
    <t>鲁纳乡雨沐村大村、小村“千万工程”示范村建设项目</t>
  </si>
  <si>
    <t>雨沐大村小村</t>
  </si>
  <si>
    <t>1、村容村貌提升，小砖新建围挡建设5000米，三堆整治3000平方米；2、硬化大村小村村内道路长5000米；3、改造村内房屋风貌20000平方米；4、安装雨污分离管道15000米，新建大三格化粪池5个，小三格化粪池200个，沉井池100个；5、新建垃圾房5座。</t>
  </si>
  <si>
    <t>通过项目实施，切实解决雨沐村大村、小村小组生活环境，美化村庄，提高群众生活水平.项目建成后可受益辖区内373户1216人生活和提升人居环境，改善生活条件.解决基础设施严重滞后问题。</t>
  </si>
  <si>
    <t>373户1216人</t>
  </si>
  <si>
    <t>矿山镇扯落村“千万工程”示范村建设项目</t>
  </si>
  <si>
    <t>扯落村</t>
  </si>
  <si>
    <t>1.道路硬化，包包上小组至岩脑包4米宽800米，陈家村小组至脑包上4米宽600米，草坪子小组4米宽1200米，小店子小组4米宽200米，半山小组4米宽200米、用25厘米厚C25混凝土道路12000平方米；2、不锈钢护栏500米；3、人居环境整治提升9000平方米；4、安装污水管道5000米，三格化粪池20个。</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</si>
  <si>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632户2148人.</t>
  </si>
  <si>
    <t>632户2148人</t>
  </si>
  <si>
    <t>待补镇鹧鸡村“千万工程”示范村建设项目</t>
  </si>
  <si>
    <t>1、新建垃圾房2座80平方米及垃圾分类设施设备3套；新建污水管网2000米；提升改造原有管网1000米，完善户污水小三格收集30户50立方米。2、鹧鸡村老街区和巷道人居环境综合治理：场地平整500平方米；道路硬化4500平方米，透水混凝土人行道1800平方米；人居环境综合治理3600平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</si>
  <si>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1307户4063人（其中脱贫户160户520人，三类监测对象13户33人）</t>
  </si>
  <si>
    <t>1307户4063人</t>
  </si>
  <si>
    <t>待补镇新发村“千万工程”示范村建设项目</t>
  </si>
  <si>
    <t>新发村尹家村六组</t>
  </si>
  <si>
    <t>1、村容村貌及人居环境提升：500平方米；2、四园建设：村庄内道路硬化500平方米，新建户小三格120立方米。</t>
  </si>
  <si>
    <t>通过开展美丽村庄建设项目工作，夯实基层党建，巩固振兴基础，构建更为稳固的组织框架和后备梯队，激发振兴活力，推动乡村产业振兴、人才振兴、文化振兴、生态振兴。保护农村的文化，挖掘、保护和继承农村的文化。提高农村经济的发展，实现农业农村经济可持续发展的必然趋势。改善农村人居环境，提升社会主义新农村建设水平。受益农户310户，其中脱贫户13户，“三类监测对象”5户。</t>
  </si>
  <si>
    <t>待补镇箐门村“千万工程”示范村建设项目</t>
  </si>
  <si>
    <t>箐门村</t>
  </si>
  <si>
    <t>一、农村两污治理（包括污水管网2000米、小三格化粪池103个160立方米、生活污水集中处理设施）计划200万元；二、农村人居环境综合治理、村内道路硬化5000平方米）计划250万元。</t>
  </si>
  <si>
    <t>项目的实施，可服务农户生产和生活，提升人居环境，实现了农业生产的低投入高产出，促使资源得到充分利用，增加脱贫群众收入，壮大村集体经济。项目收益农户100户342人</t>
  </si>
  <si>
    <t>100户342人</t>
  </si>
  <si>
    <t>待补镇戛里村“千万工程”示范村建设项目</t>
  </si>
  <si>
    <t>戛里村箐头小组</t>
  </si>
  <si>
    <t>1、村容村貌提升：传统民居立面改造2500平方米。2、农村两污治理：新建污水管网2000米。新建户小三格180立方米，新建垃圾房1座40平方米。3、四园建设：村庄内道路硬化500平方米。</t>
  </si>
  <si>
    <t>项目建设实施，可以有效改善农村人居环境，促进农村两污得到有效治理，实现乡村产业振兴、人才振兴、文化振兴、生态振兴。受益农户82户315人。</t>
  </si>
  <si>
    <t>82户315人</t>
  </si>
  <si>
    <t>娜姑镇乐里村“千万工程”示范村建设项目</t>
  </si>
  <si>
    <t>乐里村5组</t>
  </si>
  <si>
    <t>1、0.8米高砂砖花台砌筑清水墙体青瓦装饰454米，投资约10.6万元；2、DN300双臂波纹管污水管道埋设1006米，投资约35.2万元；3、DN200双臂波纹管污水管道埋设470米，投资约13.1万元；4、200厚C25混凝土路面破除1207平方米，投资约2.7万元；5、沟槽土方开挖1810立方米，投资约0.95万元；6、护管砂回填380立方米，投资约4.0万元；7、沟槽土方回填965立方米，投资约2.0万元；8、路面恢复200厚C30混凝土1207平方米，投资约14.4万元；9、废渣外运465立方米，投资约1.1万元；10、砖砌污水检查井，直径1.0米，163座，投资约26万元；11、110PVC管360米，投资约2.8万元；12、200厚C30混凝土道路硬化105平方米，投资约1.2万元；13、150厚C25混凝土道路硬化158平方米，投资约0.63万元；14、新建钢筋混凝土40立方米化粪池1座，投资约10.3万元；总投资约125万元。</t>
  </si>
  <si>
    <t>通过项目的建设的实施，有利于辐射带动周边村庄经济快速发展，促进农村人居环境持久发展，改善群众工作、生活环境，提高生活质量，从而促进城乡一体化和农业现代化，促进农村经济社会的全面发展和进步；促进农业农村管理规范，村民生产生活井然有序；促进文化旅游共同发展。</t>
  </si>
  <si>
    <t>66户
552人</t>
  </si>
  <si>
    <t>娜姑镇干海子村“千万工程”示范村建设项目</t>
  </si>
  <si>
    <t>干海子村</t>
  </si>
  <si>
    <t>1.人行道、河道修复垫层混凝土，长260米、宽2.2米厚0.3米，C20混凝土浇筑115立方米，投入资金10万元；
2.三堆整治1000平方米，投入资金35万元；
3.村容村貌整治，宜居宜业和美建设，投入资金47万元。</t>
  </si>
  <si>
    <t>1.项目建成后产权归娜姑镇干海子村委会集体所有。2.项目建成后农业生产基础设施进一步完善，持续稳定发展农业生产，改善群众生产生活条件。3.项目建覆盖辖区内“三类监测对象”47户167人。</t>
  </si>
  <si>
    <t>乐业镇横山村“千万工程”示范村建设项目</t>
  </si>
  <si>
    <t>横山村团结小组</t>
  </si>
  <si>
    <t>在横山村团结小组实施“千万工程”示范村建设项目，计划投资100万元。主要建设内容：1.村内入户道路硬化1530平方米（0.2米厚C25混凝土路面），单价120元/平方米，投入资金18.36万元；2.排水沟360米，单价850元/米，投入资金30.6万元；3.村内排水沟460米，单价300元/米，投入资金13.8万元；4.浆砌石挡墙695立方米，单价380元/立方米，投入资金26.41万元；5.砖砌体140立方米，单价550元/立方米，投入资金7.7万元；6.台阶梯步41米，单价300元/米，投入资金1.23万元；7.安全防护栏38米，单价500元/米，投入资金1.9万元。</t>
  </si>
  <si>
    <t>通过项目实施，切实解决罗布社区童家湾小组生活环境，美化村庄，提高群众生活水平。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167户520人生活和提升人居环境，改善生活条件，受益脱贫户及三类监测对象等低收入群体118户328人。</t>
  </si>
  <si>
    <t>驾车乡腰店村“千万工程”示范村建设项目</t>
  </si>
  <si>
    <t>腰店村龙潭小组</t>
  </si>
  <si>
    <t>1、村内主干道硬化：硬化村内主干道1450米5800平方米，村内主干道20厘米厚C25商品混凝土硬化路面5800平方米；新建牲畜放牧出村道路一条800米2400平方米；投资100.8万元；2、人居环境整治提升：新建户“小三格“59个，村“大三格”一个投资21万元；新建村庄内排污管8000米（其中φ300钢带波纹管1800米、φ200PVC管6400米、）投资104万；3、旱厕该造51户投资16万；4、“三堆”5000平方米10万元；5、新建村内有机肥堆放仓库500平方米，投资60万元；</t>
  </si>
  <si>
    <t>提升人居环境，改善群众生产生活条件，大力推进农村生活污水及垃圾处理受益农户59户。</t>
  </si>
  <si>
    <t>田坝乡“千万工程”示范村建设项目</t>
  </si>
  <si>
    <t>卡竹村唐家村小组、海山村大村子小组</t>
  </si>
  <si>
    <t>路基修平压实，挡土墙300立方米、过水涵管涵洞5道；村内主干道15公分厚水泥砂水稳垫层，20公分厚C25商品混凝土村内主干道道路硬化1.7公里7650平方米；15公分厚C25商品混凝土道路硬化9000平方米。</t>
  </si>
  <si>
    <t>项目的建成能有效促进卡竹村唐家村、卡竹、白格等小组农村生活污水收集处理，大幅度提升当地人居环境；项目收益农户966户4712人，大力推动全村产业发展，有效巩固脱贫成果，助力乡村振兴。</t>
  </si>
  <si>
    <t>1321户5975人</t>
  </si>
  <si>
    <t>大桥乡杨梅山村委会袁家村小组“千万工程”示范村建设项目</t>
  </si>
  <si>
    <t>1.村内道路和入户道路路硬化11000米（C25混凝土路面）；2.防护栏安装810米；3.三堆整治2100米；4.人居环境提升整治：3900平方米；5.不锈钢大垃圾桶16只；</t>
  </si>
  <si>
    <t>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受益农户62户228人。</t>
  </si>
  <si>
    <t>大海乡布多村“千万工程示范村”建设项目</t>
  </si>
  <si>
    <t>布多村1-4组</t>
  </si>
  <si>
    <t>村容村貌提升投入资金20万元，安装DN200毫米PE管道2300米，投入资金46万元，安装DN100毫米PE管道2800米及配套的污水处理设施，投入资金34万元。</t>
  </si>
  <si>
    <t>通过项目实施建设，以整治提升农村人居环境为标准，推动生态产业发展，通过深挖绿美乡村文化基因，保持原有乡土风味风貌，进一步有效推进绿美乡村建设工作，不断增强农民群众获得感、幸福感和安全感。</t>
  </si>
  <si>
    <t>300户700人</t>
  </si>
  <si>
    <t>大桥乡2024年环湖周边人居环境整治提升项目</t>
  </si>
  <si>
    <t>大桥村、磨盘卡村、杨梅山村、八家村、李家湾村、水磨村、地德卡村</t>
  </si>
  <si>
    <t>1.村内主要道路65970平方米，10厘米砂砾石垫层（夯实后），C25混凝土20厘米，单价125元/平方米，计划投资839.625万元；2.三堆整治6972米，单价300元/米，计划投资209.16万元；3.大三格污水收集池390立方米，单价1800元/立方米，计划投资70.2万元；4.污水收集主管网300钢带波纹管9700米，单价220元/米，计划投资213.4万元；支管110PVC收集管道28800米，单价20元/米，计划投资57.6万元；5.污水管网检查井（500井圈成品）200个，单价1000元/个，计划投资20万元；6.不锈钢垃圾桶400只，单价580元/只，计划投资23.2万元。</t>
  </si>
  <si>
    <t>通过项目实施，有效解决环湖7个村3740户，其中脱贫户135户472人出行难问题，为生产生活提供便利。路灯安装提升村庄文明程度，方便群众夜间出行。通过三堆整治围挡建设、污水管道安装和大三格收集池建设，有效解决人居环境脏、乱、差和污水横流问题。拆出残垣断壁，种植当地树种，提升村容村貌。</t>
  </si>
  <si>
    <t>3740户</t>
  </si>
  <si>
    <t>会泽县大海乡2024年中央财政以工代赈项目</t>
  </si>
  <si>
    <t>鲁纳箐村、大菜园村</t>
  </si>
  <si>
    <t>硬化草莓产业道路5.8千米，宽4米。新建3座水池。</t>
  </si>
  <si>
    <t>通过硬化道路5.8千米，新建3座水池，改善群众出行条件，促进群众发展产业。项目预计带动当地群众88人务工，发放劳务报酬117万元，受益群众743户2977人（脱贫户164户553，“三类监测对象”35户125人）。</t>
  </si>
  <si>
    <t>带动务工</t>
  </si>
  <si>
    <t>会泽县宝云街道2024年中央财政以工代赈项目</t>
  </si>
  <si>
    <t>硬化燕麦产业道路6.25千米，宽4米，及配套设施。</t>
  </si>
  <si>
    <t>通过硬化道路6.25千米，改善群众出行条件，促进群众发展产业。项目预计带动当地群众100人务工，发放劳务报酬103万元，受益群众708户2242人（脱贫户134户467人，“三类监测对象”32户87人）。</t>
  </si>
  <si>
    <t>会泽县宝云街道小村子五组民族团结进步示范村建设项目</t>
  </si>
  <si>
    <t>小村子</t>
  </si>
  <si>
    <t>一、岔河清真寺接小村子小组主路道路硬化：道路硬化宽4米、长度为1100米，总面积：4400平方米；错车道400平方米，合计硬化面积：4800平方米。硬化均采用0.1米砂砾石垫层+0.2米厚C30商品混凝土路面；砌筑毛石挡墙长90米，均高2.5米，合计217.8立方米。
二、边坡支护：新修抗滑挡土墙，C25毛石混凝土挡土墙（抛块石比例20%~30%）1200立方米，路面恢复400平方米，新修排水沟150米。</t>
  </si>
  <si>
    <t>项目受益户数88户304人（脱贫不稳定户、边缘易致贫户、其他农村低收入群体5户24人）建设完成后提升小村子五组人居环境及生活生产基础条件，带动周边玉米、土豆种植，人均增加收入300元以上。</t>
  </si>
  <si>
    <t>会泽县新街乡新街村1、2、3、4、5、6组基础设施建设（补齐短板）</t>
  </si>
  <si>
    <t>新街村</t>
  </si>
  <si>
    <t>一、道路硬化5385平方米。
二、人居环境整治：新大街岔口至哈卡交界及王家村村内人居环境整治。</t>
  </si>
  <si>
    <t>惠及农户675户2084人，其中农村低收入群体26户43人。</t>
  </si>
  <si>
    <t>会泽县金钟街道竹园村5组农村基础设施建设（补齐短板）</t>
  </si>
  <si>
    <t>德车米</t>
  </si>
  <si>
    <t>一、德车米自然村人居环境整治，新建C20混凝土硬化路长1000米，宽1.2米，厚0.15米。
二、丫口自然村人居环境整治，新建2个垃圾处理池，20立方米/个。
三、开展村内两污治理：新建污水处理池1个20立方米；污水收集池1个10立方米；铺设排水管道1500米。</t>
  </si>
  <si>
    <t>项目受益116户405人（其中：脱贫不稳定户、边缘易致贫户、其他农村低收入群体56户200人），建成后将提升当地各族群众的生活环境，改善生产基础条件，提高群众种植苹果、梨等水果的热情，促进经济发展。</t>
  </si>
  <si>
    <t>蒋先友</t>
  </si>
  <si>
    <t>农村供水保障设施建设</t>
  </si>
  <si>
    <t>农村供水保障田坝乡奋斗片区饮水巩固提升工程</t>
  </si>
  <si>
    <t>多着村、红岩村、李子箐村、金槽村、奋斗村</t>
  </si>
  <si>
    <t>安装村内管网14740米，其中:DN40内外涂塑钢管1650米、DN25内外涂塑钢管13090米、闸阀2498个，水表2498套。</t>
  </si>
  <si>
    <t>可解决田坝乡5个村委会（奋斗、多着、金槽、李子箐、红岩）54个村小组9652人的农村饮水安全。</t>
  </si>
  <si>
    <t>黄顺有</t>
  </si>
  <si>
    <t>13577465105</t>
  </si>
  <si>
    <t>农村供水保障鲁纳乡哈克片区饮水巩固提升工程</t>
  </si>
  <si>
    <t>新营村、哈克村、窝坡村</t>
  </si>
  <si>
    <t>提水管DN50内外涂塑钢管1760米；安装村内管网29500米，其中:PE100DN63管1000米，PE32管8200米，PE25管6300米，PE20管14000米，闸阀324个，水表324套。</t>
  </si>
  <si>
    <t>可解决鲁纳乡集镇新营村、哈克村、窝坡村1078户5635人的供水保证率，解决三类供水人口874人（因旱应急送水情况的人口532人，水窖辅助供水人口342）饮水安全。</t>
  </si>
  <si>
    <t>农村供水保障迤车镇石板片区饮水巩固提升工程</t>
  </si>
  <si>
    <t>石板、花房村</t>
  </si>
  <si>
    <t>安装供水主管DN50-200内外涂塑钢管13.8千米、配水管网PE100DN20-75管11.9千米，闸阀492个，水表492套。</t>
  </si>
  <si>
    <t>有效巩固提升492户2328人的饮水安全，其中可以有效巩固提升脱贫不稳定户、边缘易致贫户、其他农村低收入群体15户63人的饮水安全。</t>
  </si>
  <si>
    <t>农村供水保障迤车镇高笕片区饮水巩固提升工程</t>
  </si>
  <si>
    <t>高笕、磨黑村</t>
  </si>
  <si>
    <t>配水主管23.9米，安装供水主管DN50-200内外涂塑钢管10.1千米、配水管网PE100DN20-75管11.2千米，闸阀476个，水表476套。</t>
  </si>
  <si>
    <t>有效巩固提升476户2253人的饮水安全，其中可以有效巩固提升脱贫不稳定户、边缘易致贫户、其他农村低收入群体12户46人的饮水安全。</t>
  </si>
  <si>
    <t>农村供水保障者海镇油房村委人畜饮水工程</t>
  </si>
  <si>
    <t>油房村委</t>
  </si>
  <si>
    <t>安装村内管网51275米，闸阀10268个，水表1026套。</t>
  </si>
  <si>
    <t>可解决的者海镇油房村委会4082人，大牲畜583头，小牲畜5318头的饮水问题。</t>
  </si>
  <si>
    <t>城乡供水一体化者海镇后冲等水厂配套管网改扩建工程</t>
  </si>
  <si>
    <t>五里牌、石河、瓦窑</t>
  </si>
  <si>
    <t>安装DN200、DN150内外涂塑复合螺旋钢管3.75千米，PE20-160PE100管热熔连接管27千米及其配套设施。</t>
  </si>
  <si>
    <t>改善五里牌、石河、瓦窑村委会3078户，10774人的饮水安全，其中，脱贫不稳定户、边缘易致贫户、其他农村低收入群体19户66人的饮水安全</t>
  </si>
  <si>
    <t>城乡供水一体化者海镇拖木水厂配套管网改扩建工程</t>
  </si>
  <si>
    <t>拖木、发基</t>
  </si>
  <si>
    <t>安装DN200、DN150内外涂塑复合螺旋钢管3.8千米，PE20-160PE100管热熔连接管28.3千米及其配套设施。</t>
  </si>
  <si>
    <t>改善拖木、发基等村委会1915户，6738人的饮水安全，其中，脱贫不稳定户、边缘易致贫户、其他农村低收入群体15户52人的饮水安全</t>
  </si>
  <si>
    <t>城乡供水一体化者海镇工业小区水厂水厂配套管网改扩建工程</t>
  </si>
  <si>
    <t>三家村、新店子、者海村</t>
  </si>
  <si>
    <t>安装DN200、DN150内外涂塑复合螺旋钢管4.7千米，PE20-160PE100管热熔连接管35.2千米及其配套设施。</t>
  </si>
  <si>
    <t>改善三家村、新店子、者海村等村委会5526户，19357人的饮水安全，其中，脱贫不稳定户、边缘易致贫户、其他农村低收入群体56户197人的饮水安全</t>
  </si>
  <si>
    <t>城乡供水一体化者海镇白脑门水厂水厂配套管网改扩建工程</t>
  </si>
  <si>
    <t>阿依卡、柳树、茂源等</t>
  </si>
  <si>
    <t>安装DN200、DN150内外涂塑复合螺旋钢管4.1千米，PE20-160PE100管热熔连接管28.6千米及其配套设施。</t>
  </si>
  <si>
    <t>改善阿依卡、柳树、茂源等村委会和社区2987户，10453人的饮水安全，其中，脱贫不稳定户、边缘易致贫户、其他农村低收入群体36户126人的饮水安全</t>
  </si>
  <si>
    <t>城乡供水一体化田坝乡卡竹和海山农村饮水巩固提升工程</t>
  </si>
  <si>
    <t>卡竹、海山</t>
  </si>
  <si>
    <t>安装DN65-125内外涂塑复合钢管10.9千米，PE20-110PE100管热熔连接管16.8千米及其配套设施。</t>
  </si>
  <si>
    <t>改善卡竹、海山村委会2338户8183人的饮水安全，其中，脱贫不稳定户、边缘易致贫户、其他农村低收入群体28户98人的饮水安全</t>
  </si>
  <si>
    <t>城乡供水一体化田坝乡曾家湾和公锁农村饮水巩固提升工程</t>
  </si>
  <si>
    <t>曾家湾、公锁</t>
  </si>
  <si>
    <t>安装DN65-125内外涂塑复合钢管15.2千米，PE20-110PE100管热熔连接管15.2千米及其他配套设施。</t>
  </si>
  <si>
    <t>改善曾家湾、公锁村委会746户2633人的饮水安全，其中，脱贫不稳定户、边缘易致贫户、其他农村低收入群体18户68人的饮水安全</t>
  </si>
  <si>
    <t>城乡供水一体化田坝乡白土和尹武农村饮水巩固提升工程</t>
  </si>
  <si>
    <t>白土、尹武</t>
  </si>
  <si>
    <t>安装DN65-125内外涂塑复合钢管18.5千米，PE20-110PE100管热熔连接管15.8千米及其他配套设施。</t>
  </si>
  <si>
    <t>改善白土、清水、尹武村委会1356户，4781人的饮水安全，其中，脱贫不稳定户、边缘易致贫户、其他农村低收入群体22户77人的饮水安全</t>
  </si>
  <si>
    <t>城乡供水一体化驾车乡芹菜村农村饮水供水工程</t>
  </si>
  <si>
    <t>芹菜</t>
  </si>
  <si>
    <t>安装DN80-200内外涂塑复合钢管11.1千米，PE20-110PE100管热熔连接管8.2千米及其他配套设施。</t>
  </si>
  <si>
    <t>改善芹菜村委会723户2615人的饮水安全，其中，脱贫不稳定户、边缘易致贫户、其他农村低收入群体21户75人的饮水安全</t>
  </si>
  <si>
    <t>城乡供水一体化驾车乡光头村农村饮水供水工程</t>
  </si>
  <si>
    <t>光头</t>
  </si>
  <si>
    <t>安装DN80-200内外涂塑复合钢管13.5千米，PE20-110PE100管热熔连接管10.5千米及其他配套设施。</t>
  </si>
  <si>
    <t>改善光头村委会721户2533人的饮水安全，其中，脱贫不稳定户、边缘易致贫户、其他农村低收入群体18户62人的饮水安全</t>
  </si>
  <si>
    <t>城乡供水一体化驾车乡水塘村农村饮水供水工程</t>
  </si>
  <si>
    <t>水塘</t>
  </si>
  <si>
    <t>安装DN80-200内外涂塑复合钢管11.8千米，20-110PE100管热熔连接管6.5千米及其他配套设施。</t>
  </si>
  <si>
    <t>改善水塘村委会559户1959人的饮水安全，其中，脱贫不稳定户、边缘易致贫户、其他农村低收入群体15户52人的饮水安全</t>
  </si>
  <si>
    <t>大桥乡王家山凉水者米错初集中供水工程</t>
  </si>
  <si>
    <t>王家山、凉水、者米、错初</t>
  </si>
  <si>
    <t>新建100立方米蓄水池5个、50立方米蓄水池1个，安装管道227.45千米，水表及水龙头2349套，集中水表井587个，闸阀室46个等。</t>
  </si>
  <si>
    <t>改善2349户8213人饮水安全问题，其中建档立卡181户576人。</t>
  </si>
  <si>
    <t>15825092186</t>
  </si>
  <si>
    <t>者海镇拖木村小庙河河堤治理工程</t>
  </si>
  <si>
    <t>拖木村</t>
  </si>
  <si>
    <t>混凝土浇筑三面光水沟1条，长2600米。</t>
  </si>
  <si>
    <t>改善农村水利基础设施建设，节约群众生产成本，促进产业发展，为群众提供稳定增收保障。受益人口897户3099人，其中脱贫不稳定户、边缘易致贫户、其他农村低收入群体46户171人。</t>
  </si>
  <si>
    <t>晏庭东</t>
  </si>
  <si>
    <t>大井镇大水村引水工程</t>
  </si>
  <si>
    <t>尖山村、大水村</t>
  </si>
  <si>
    <t>取水点改造，新建200立方米蓄水池1个，安装DN80镀锌钢管4200米，混凝土路面切割及恢复50米，土石方开挖及回填2000立方米，闸阀室1座，安装DN80闸阀3套，排气阀3套等。</t>
  </si>
  <si>
    <t>解决85户2163人的饮水问题。</t>
  </si>
  <si>
    <t>窦啸虎</t>
  </si>
  <si>
    <t>15025112731</t>
  </si>
  <si>
    <t>上村乡瓦厂村饮水巩固提升工程</t>
  </si>
  <si>
    <t>岩脚、湾田、田边小组</t>
  </si>
  <si>
    <t>岩脚、湾田、田边小组新建1立方米取水池1个，20立方米蓄水池3个，50立方米蓄水池1个，100立方米蓄水池1个，安装φ32PE管2000米，φ25PE管11000米，φ20PE管3000米，水表、闸阀、占管、水龙头110套、管道增压泵1台及配套设施。</t>
  </si>
  <si>
    <t>改善145户545人饮水困难问题。其中脱贫不稳定户，边缘易致贫户，其他农村低收入群体4户15人</t>
  </si>
  <si>
    <t>李光见</t>
  </si>
  <si>
    <t>宝云街道扯戛社区饮水工程</t>
  </si>
  <si>
    <t>扯戛社区大围墙村</t>
  </si>
  <si>
    <t>新建水表井30个，安装PEΦ63管1000米，PEΦ50管2500米，PEΦ32管5000米，PEΦ20管15000米，安装入户设施220套，混凝土路面切割恢复2500米等。</t>
  </si>
  <si>
    <t>解决扯戛社区220户，648人，及1所小学150余师生的饮水困难问题，其中脱贫户45户256人。</t>
  </si>
  <si>
    <t>吕金平</t>
  </si>
  <si>
    <t>15974655908</t>
  </si>
  <si>
    <t>乐业镇曾家村饮水安全巩固提升工程</t>
  </si>
  <si>
    <t>曾家村</t>
  </si>
  <si>
    <t>建设50立方米蓄水池2个，闸阀井2个；安装铺设Φ50PE--Φ20PE供水管网7000米，安装铺设DN50--DN32供水管网6500米；新建管理房10平方米。</t>
  </si>
  <si>
    <t>改善377户1233人的饮水安全问题，促进畜牧养殖业发展。其中脱贫户111户415人，“三类监测对象”21户60人。</t>
  </si>
  <si>
    <t>刘万学</t>
  </si>
  <si>
    <t>13577445199</t>
  </si>
  <si>
    <t>乐业镇碑木村饮水工程</t>
  </si>
  <si>
    <t>碑木村</t>
  </si>
  <si>
    <t>建设50立方米蓄水池2个、3立方米产水池1个；安装铺设DN50--DN40供水管网2600米，安装铺设Φ63PE--Φ20PE供水管网13500米；架设电力线路500米，安装提水设备1套，新建管理房12平方米；安装入户配套151套。</t>
  </si>
  <si>
    <t>改善209户624人的饮水安全问题，促进畜牧养殖业发展。其中脱贫户39户134人，“三类监测对象”9户19人。</t>
  </si>
  <si>
    <t>宝云街道头塘村饮水工程</t>
  </si>
  <si>
    <t>头塘村</t>
  </si>
  <si>
    <t>安装DN250螺旋钢管3800米，DN200螺旋钢管3400米，安装Φ63-20PE管30.5千米。</t>
  </si>
  <si>
    <t>解决头塘村1459户，4202人的用水困难问题。</t>
  </si>
  <si>
    <t>马路乡龙元村人畜饮水工程</t>
  </si>
  <si>
    <t>龙元村</t>
  </si>
  <si>
    <t>安装村内管网9796米，其中:PE50管2183米、PE32管1145米、PE20管6468米；闸阀井31座，减压池1座。</t>
  </si>
  <si>
    <t>有效巩固提升137户490人的饮水安全，其中可以有效巩固提升脱贫不稳定户、边缘易致贫户、其他农村低收入群体20户52人的饮水安全。</t>
  </si>
  <si>
    <t>15974630405</t>
  </si>
  <si>
    <t>马路乡弯弯寨村人畜饮水工程</t>
  </si>
  <si>
    <t>弯弯寨村</t>
  </si>
  <si>
    <t>安装村内管网37178米，其中:PE75管931米、PE50管6092米、PE32管2971米、PE20管27183米；闸阀井54座，减压池4座。</t>
  </si>
  <si>
    <t>有效巩固提升602户2242人的饮水安全其中可以有效巩固提升脱贫不稳定户、边缘易致贫户、其他农村低收入群体14户49人的饮水安全。</t>
  </si>
  <si>
    <t>马路乡八道拐村人畜饮水工程</t>
  </si>
  <si>
    <t>八道拐村</t>
  </si>
  <si>
    <t>安装村内管网13375米，其中:PE50管168米、PE32管7301米、PE20管5906米；闸阀井45座，减压池4座。</t>
  </si>
  <si>
    <t>有效巩固提升132户568人的饮水安全，其中可以有效巩固提升脱贫不稳定户、边缘易致贫户、其他农村低收入群体23户103人的饮水安全。</t>
  </si>
  <si>
    <t>马路乡大坪村人畜饮水工程</t>
  </si>
  <si>
    <t>大坪村</t>
  </si>
  <si>
    <t>安装输水管道14204米，其中；DN50内外涂塑钢管5197米、DN32内外涂塑钢管9007米；安装村内管网30419米，其中:PE75管2614米、PE50管6476米、PE32管43721米、PE20管16956米；闸阀井116座，减压池15座；新建调节水池5座。</t>
  </si>
  <si>
    <t>有效巩固提升375户1557人的饮水安全，其中可以有效巩固提升脱贫不稳定户、边缘易致贫户、其他农村低收入群体28户136人的饮水安全。</t>
  </si>
  <si>
    <t>马路乡半坡村人畜饮水工程</t>
  </si>
  <si>
    <t>半坡村</t>
  </si>
  <si>
    <t>安装村内管网30386米，其中:PE75管576米、PE63管1818米、PE50管2114米、PE40管7778米、PE32管1140米、PE20管16960米；闸阀井42座，减压池4座。</t>
  </si>
  <si>
    <t>有效巩固提升424户1456人的饮水安全，其中可以有效巩固提升脱贫不稳定户、边缘易致贫户、其他农村低收入群体19户54人的饮水安全。</t>
  </si>
  <si>
    <t>马路乡水口村人畜饮水工程</t>
  </si>
  <si>
    <t>水口村</t>
  </si>
  <si>
    <t>安装村内管网10360米，其中:DN50内外涂塑钢管160米、DN40内外涂塑钢管1200米、DN32内外涂塑钢管3000米、DN20内外涂塑钢管6000米；闸阀井15座，减压池2座。</t>
  </si>
  <si>
    <t>有效巩固提升145户497人的饮水安全其中可以有效巩固提升脱贫不稳定户、边缘易致贫户、其他农村低收入群体12户42人的饮水安全</t>
  </si>
  <si>
    <t>驾车乡屋基村饮水安全巩固提升工程</t>
  </si>
  <si>
    <t>屋基村</t>
  </si>
  <si>
    <t>新建提水项目，安装提水设备一套（扬程约500米），旧屋基小组新建50立方米取水池一个，25平方米水管管1间，提水至大平潭小组，安装DN75镀锌钢管3千米，大平潭小组新建300立方米蓄水池一个，老麦地新建100立方米蓄水池一个，铺设管道PE75管3千米，老麦地、分庄地、大平摊、沟那边四个小组安装入户管网10千米、水表（191套）等。</t>
  </si>
  <si>
    <t>解决或改善191户705人饮水问题，其中“四类对象”55户218人。</t>
  </si>
  <si>
    <t>杨军</t>
  </si>
  <si>
    <t>13577395469</t>
  </si>
  <si>
    <t>驾车乡野猪村饮水安全巩固提升工程</t>
  </si>
  <si>
    <t>野猪村</t>
  </si>
  <si>
    <t>野猪村马家棚子小组至石口子小组安装3千米DN50镀锌钢管。</t>
  </si>
  <si>
    <t>解决或改善23户91人饮水问题，其中“四类对象”4户21人。</t>
  </si>
  <si>
    <t>驾车乡迤石村饮水安全巩固提升工程</t>
  </si>
  <si>
    <t>迤石村</t>
  </si>
  <si>
    <t>新田小组新建100立方米蓄水池1个，安装2千米DN50镀锌钢管，6千米PE50管。</t>
  </si>
  <si>
    <t>解决或改善83户345人饮水问题，其中“四类对象”20户88人。</t>
  </si>
  <si>
    <t>矿山镇木多多坝塘工程</t>
  </si>
  <si>
    <t>洒衣村</t>
  </si>
  <si>
    <t>建设最大库容9.87万立方米坝塘一座，提水泵站2座，光伏太阳能板300平方米，铺设电缆2250米，10Kv输电线路架设1.25千米及160kva变电器安装，蓄水池3座，安装DN150无缝钢管2210米，人饮输水主管道3000米。</t>
  </si>
  <si>
    <t>解决和改善5个村3265户9119人饮水问题。</t>
  </si>
  <si>
    <t>唐书春</t>
  </si>
  <si>
    <t>古城街道水瓦窑水库工程</t>
  </si>
  <si>
    <t>青云村水瓦窑</t>
  </si>
  <si>
    <t>古城街道青云村水瓦窑新建水瓦窑水库一座以农业灌溉为主兼顾农村人畜饮水的小（二）型水利工程。水库总库容11.1万立方米，兴利库容6.8万立方米。水瓦窑水库工程建设内容主要由枢纽工程及灌区管道工程两部分组成，包含拦河坝、溢洪道、输水管道（兼导流）管道及其配套设施。</t>
  </si>
  <si>
    <t>解决灌区内农村人口1.1万人的饮水问题。每年可下放生态环境用水3.15万立方米。</t>
  </si>
  <si>
    <t>赵洪顺</t>
  </si>
  <si>
    <t>17787416277</t>
  </si>
  <si>
    <t>金钟街道乌龙社区六组饮水工程</t>
  </si>
  <si>
    <t>新建50立方米蓄水池1个，3立方米取水池（消毒池、沉淀池、过滤池）2个，取水坝1道，水表井98个，安装Φ50PE管2550米、Φ32PE管3500米、Φ25PE管7840米，水表及水龙头站杆98套，水表井98个。</t>
  </si>
  <si>
    <t>改善98户332人饮水困难问题，（其中脱贫户及三类监测对象8户32人）。</t>
  </si>
  <si>
    <t>13577485152</t>
  </si>
  <si>
    <t>金钟街道龙潭社区东和实验高中片区人饮管网改造项目</t>
  </si>
  <si>
    <t>新建DN200管道1284米、DN160管道480米、DN100管道480米、DN50管道1500米，重建管道沟2244米、拆除重建综合水表井2个，新建闸阀井16个及安装闸阀、伸缩接、单向阀、水表等配套设施设备。</t>
  </si>
  <si>
    <t>解决该片区4个小组、1所学校608户7778人（其中脱贫户及三类监测对象124户378人）的人饮水保障率不高的问题。</t>
  </si>
  <si>
    <t>金钟街道麦地村八至十组饮水安全巩固提升工程</t>
  </si>
  <si>
    <t>新建100立方米蓄水池2座，新建取水池2座，安装Φ50PE管7000米，Φ32PE管4000米，Φ25PE管18000米，安装水表井109个，安装水表190套。</t>
  </si>
  <si>
    <t>解决麦地村八、九、十组，190户共计607人畜高质量饮水问题。（其中脱贫户及三类监测对象22户66人）。</t>
  </si>
  <si>
    <t>金钟街道竹园村十组饮水安全巩固提升工程</t>
  </si>
  <si>
    <t>新建100立方米蓄水池1座，新建取水池1座，安装Φ50PE管2000米，Φ32PE管5000米，Φ25PE管6000米，安装水表井21个，安装水表34套。</t>
  </si>
  <si>
    <t>解决竹园村十组，34户共计120人畜高质量饮水问题。（其中脱贫户及三类监测对象6户16人）。</t>
  </si>
  <si>
    <t>金钟街道龙潭社区一至十组管网改造二期工程</t>
  </si>
  <si>
    <t>安装Φ110PE管566米、Φ75PE管3392米、Φ50PE管1429米、Φ32PE管32300米、Φ25PE管48104米，水表及水表井646个，地下消火栓18个，混凝土路面管沟切割开挖1572.83立方米，混凝土路面管沟C20砼恢复1572.83立方米，管沟粗砂回填3391.83立方米。</t>
  </si>
  <si>
    <t>改善1025户3482人饮水困难问题，（其中脱贫户及三类监测对象273户903人）。</t>
  </si>
  <si>
    <t>古城街道尚德村三和七组饮水安全巩固提升工程</t>
  </si>
  <si>
    <t>尚德村3、7组</t>
  </si>
  <si>
    <t>尚德村3组老鹰窝新建50立方米蓄水池一个、7组新建20立方米蓄水池一个，2立方米取水池2个。新建提水设施2个，电缆线3000米，安装供水管道Φ32PE管3000米、Φ25PE管2000米、Φ20PE管8000米、管道人工开挖及回填，安装水表、站管、水龙头等配套设施42套。</t>
  </si>
  <si>
    <t>改善42户168人饮水困难问题。其中，脱贫户28户86人，“三类监测对象”4户10人。</t>
  </si>
  <si>
    <t>古城街道青云村三组和四组饮水安全巩固提升工程</t>
  </si>
  <si>
    <t>青云村3、4组</t>
  </si>
  <si>
    <t>青云村3、4组新安装Φ40PE管6000米，Φ32PE管3000米、Φ25PE管2000米、Φ20PE管5000米、管道人工开挖及回填，安装水表、站管、水龙头等配套设施231套。</t>
  </si>
  <si>
    <t>改善231户645人饮水困难问题。其中，脱贫户146户395人，“三类监测对象”1户1人。</t>
  </si>
  <si>
    <t>古城街道边河社区饮水安全巩固提升工程</t>
  </si>
  <si>
    <t>边河社区青龙寺、三组岩峰洞</t>
  </si>
  <si>
    <t>边河社区新建100立方米蓄水池2个，其中：青龙寺新建100立方米蓄水池一个、三组岩峰洞新建100立方米蓄水池一个。新安装DN80镀锌管1000米，DN50镀锌管1000米，土方人工开挖及回填，混凝土切缝及恢复2000米。</t>
  </si>
  <si>
    <t>改善963户2972人饮水困难问题。其中，脱贫户16户41人。</t>
  </si>
  <si>
    <t>古城街道边河社区二组刘家龙潭改造工程</t>
  </si>
  <si>
    <t>边河社区二组</t>
  </si>
  <si>
    <t>改造建设边河社区二组刘家龙潭，土方开挖480立方米，土方回填390立方米，毛石垫层210立方米，毛石挡墙180立方米，C30混凝土垫层160立方米，C30混凝土龙潭围沿含模板166平方米，C30混凝土洗衣池菜池等68立方米，贴砖121平方米，石材走道250平方米，围栏160米。</t>
  </si>
  <si>
    <t>改善191户572人饮水困难问题。其中，脱贫户37户96人。</t>
  </si>
  <si>
    <t>古城街道堂琅社区五组饮水巩固提升工程</t>
  </si>
  <si>
    <t>堂琅社区5组</t>
  </si>
  <si>
    <t>堂琅社区5组安装DN200内涤塑外镀锌钢管5600米，100级PE110聚乙烯给水管6000米，100级PE63聚乙烯给水管3800米，100级PE25聚乙烯给水管5000米，水表等计量设施200套；管道土方开挖及回填、混凝土路面开挖、切缝及恢复。</t>
  </si>
  <si>
    <t>改善341户727人饮水困难问题。</t>
  </si>
  <si>
    <t>钟屏街道河长制工作河道安全护栏安装项目</t>
  </si>
  <si>
    <t>双河社区</t>
  </si>
  <si>
    <t>在钟屏双河社区海子河安装钢结构安全护栏3000米。</t>
  </si>
  <si>
    <t>易地拆迁群众人口密度大，河道护栏的安装有效防范防溺水等安全事故，保护3256户11000人的安全出行。</t>
  </si>
  <si>
    <t>蔡英</t>
  </si>
  <si>
    <t>13618745303</t>
  </si>
  <si>
    <t>宝云街道赵家村社区农村人畜饮水安全工程</t>
  </si>
  <si>
    <t>赵家村社区</t>
  </si>
  <si>
    <t>赵家村给水管道改造：卧式DN40水表58套，DN100衬塑钢管110米，DN40衬塑钢管8565米，DN25衬塑钢管2677米，截止阀：198套，其他：土方开挖回填，吊顶破坏恢复，板面开洞修补等。</t>
  </si>
  <si>
    <t>解决赵家村社区198户792人安全饮水问题，其中涉及脱贫户36户144人。</t>
  </si>
  <si>
    <t>宝云街道三道村农村人畜饮水安全工程</t>
  </si>
  <si>
    <t>三道村四组、五组</t>
  </si>
  <si>
    <t>新建50立方水池1个，安装PE40管3000米，PE32管4000米，PE25分管6000米，PE20入户管10000米，入户设施200套硬化路面切割500米。</t>
  </si>
  <si>
    <t>项目建成后，解决三道村四、五组200户806人安全饮水问题，其中涉及脱贫户60户242人。</t>
  </si>
  <si>
    <t>宝云街道仙龙社区饮水工程建设工程</t>
  </si>
  <si>
    <t>仙龙社区</t>
  </si>
  <si>
    <t>1、仙龙社区箐门口大箐沟、小箐沟取水点各新建沉沙池一个，规格：30立方米、钢混结构。
2、更换的水处理设备1套（50立方米/小时），新建50立方米蓄水池一个，一体化超滤膜智能水处理设备一套，监控设备一套。</t>
  </si>
  <si>
    <t>项目建成后，可解决仙龙社区一组至七组712户2889人安全饮水问题，其中涉及脱贫户182户646人。</t>
  </si>
  <si>
    <t>者海镇集镇供水巩固提升工程</t>
  </si>
  <si>
    <t>新华、石咀、柳树、钢铁</t>
  </si>
  <si>
    <t>安装DN150镀锌钢管3.15千米，镇支墩12个、排气阀3个、排泥井2个、DN150排泥阀2个、C20砼混凝土切割、恢复1400米、管槽开挖回填1750米。</t>
  </si>
  <si>
    <t>改善新华、石咀、柳树、钢铁村委会4400户，15404人的饮水安全，其中，脱贫不稳定户、边缘易致贫户、其他农村低收入群体102户288人、会泽县第二人民医院、消防队1000余人的饮水安全。</t>
  </si>
  <si>
    <t>者海镇拖茨九组饮水安全巩固提升工程</t>
  </si>
  <si>
    <t>拖茨九组</t>
  </si>
  <si>
    <t>新建50立方米蓄水池一个，PEΦ25管3000米，DN20镀锌钢管2000米，安装水表、站管、水龙头38套。</t>
  </si>
  <si>
    <t>解决和改善拖茨九组34户，107人的饮水安全，其中脱贫不稳定户6户18人。</t>
  </si>
  <si>
    <t>者海镇三家村饮水安全巩固提升工程</t>
  </si>
  <si>
    <t>三家村</t>
  </si>
  <si>
    <t>安装水表、表箱、防盗阀、闸阀1020套，管道23千米，混凝土管槽切割1.2千米。</t>
  </si>
  <si>
    <t>改善三家村村委会1020户，3060人的饮水安全，其中，脱贫不稳定户、边缘易致贫户、其他农村低收入群体51户163人。</t>
  </si>
  <si>
    <t>者海镇新店子饮水安全巩固提升工程</t>
  </si>
  <si>
    <t>新店子</t>
  </si>
  <si>
    <t>安装水表、表箱、防盗阀、闸阀1307套，管道24千米，混凝土管槽切割2.3千米。</t>
  </si>
  <si>
    <t>改善新店子村委会1307户，4069人的饮水安全，其中，脱贫不稳定户、边缘易致贫户、其他农村低收入群体18户77人。</t>
  </si>
  <si>
    <t>者海镇犀牛饮水安全巩固提升工程</t>
  </si>
  <si>
    <t>犀牛村委会</t>
  </si>
  <si>
    <t>安装水表、表箱、防盗阀、闸阀1380套，管道20千米，混凝土管槽切割1.7千米。</t>
  </si>
  <si>
    <t>改善犀牛村委会1380户，4140人的饮水安全，其中，脱贫不稳定户、边缘易致贫户、其他农村低收入群体14户49人。</t>
  </si>
  <si>
    <t>者海镇玛色卡村饮水安全巩固提升工程</t>
  </si>
  <si>
    <t>玛色卡郗家村7、9组</t>
  </si>
  <si>
    <t>从玛色卡十组大箐头小坝塘到郗家村（7、9组二官村）新安装管道4000米。</t>
  </si>
  <si>
    <t>解决和改善玛色卡村91户289人的饮水安全，其中脱贫不稳定户9户，28人的饮水安全。</t>
  </si>
  <si>
    <t>者海镇付家村饮水安全巩固提升工程</t>
  </si>
  <si>
    <t>付家村木匠沟</t>
  </si>
  <si>
    <t>新建20立方米1个，50立方米蓄水池1个，100立方米蓄水池1个，安装管道7.5千米，安装水表、站管、水龙头80套，水泵站1座，抽水供电设备，泵房、闸阀房1间。</t>
  </si>
  <si>
    <t>解决和改善付家村木匠沟80户，255人的饮水安全，其中脱贫不稳定户6户19人。</t>
  </si>
  <si>
    <t>者海镇油房村饮水安全巩固提升工程</t>
  </si>
  <si>
    <t>油房村三组</t>
  </si>
  <si>
    <t>安装管道7千米，从大山到大坪子村，取水点改造，蓄水池改造，管网改造。</t>
  </si>
  <si>
    <t>解决和改善油房村三组96户，348人的饮水安全，其中脱贫不稳定户4户8人。</t>
  </si>
  <si>
    <t>油房村七组</t>
  </si>
  <si>
    <t>新建20立方米蓄水池一个，100立方米蓄水池一个，安装管道5千米，水龙头73套，抽水站1座。</t>
  </si>
  <si>
    <t>解决和改善油房村七组73户，216人的饮水安全，其中脱贫不稳定户3户7人。</t>
  </si>
  <si>
    <t>者海镇多发村饮水安全巩固提升工程</t>
  </si>
  <si>
    <t>多发村十组</t>
  </si>
  <si>
    <t>新建100立方米蓄水池1个，5立方米取水池1个，安装管道10.4千米，管槽开挖回填8500米，混凝土管槽切割恢复450米。</t>
  </si>
  <si>
    <t>解决和改善多发村十组86户203人，其中脱贫不稳定户4户，16人的饮水安全。</t>
  </si>
  <si>
    <t>者海镇滑石板小坝塘工程</t>
  </si>
  <si>
    <t>发基村二组</t>
  </si>
  <si>
    <t>新建发基村委会二组滑石板小坝塘1个，蓄水3.5万立方米。</t>
  </si>
  <si>
    <t>解决和改善发基村1077户3630人的饮水安全问题，其中脱贫不稳定户87户262人。</t>
  </si>
  <si>
    <t>矿山镇布卡村饮水工程</t>
  </si>
  <si>
    <t>新建不锈钢水池1个50立方米，φ32PE管2000米，φ25PE管2000米，φ20PE管2000米。</t>
  </si>
  <si>
    <t>解决和改善31户81人，其中建档立卡脱贫人口13户34人；脱贫不稳定户5户17人饮水问题。</t>
  </si>
  <si>
    <t>矿山镇矿山村饮水工程</t>
  </si>
  <si>
    <t>矿山村</t>
  </si>
  <si>
    <t>新建100立方米不锈钢蓄水池一座、取水池3座，φ40PE管6000米，土石方开挖回填5000立方米，恢复路面40平方米。</t>
  </si>
  <si>
    <t>解决和改善230户759人，其中建档立卡脱贫人口92户339人，脱贫不稳定户51户180人饮水问题。</t>
  </si>
  <si>
    <t>矿山镇酒房村饮水工程</t>
  </si>
  <si>
    <t>酒房村</t>
  </si>
  <si>
    <t>维修100立方米水池1座。</t>
  </si>
  <si>
    <t>解决和改善21户60人，其中建档立卡脱贫人口10户28人，脱贫不稳定户2户7人饮水问题。</t>
  </si>
  <si>
    <t>矿山镇矿山镇洒衣村饮水工程</t>
  </si>
  <si>
    <t>新建50立方米不锈钢水池3座，φ32PE管3000米，φ20PE管1000米。</t>
  </si>
  <si>
    <t>解决和改善122户355人，其中建档立卡脱贫人口58户167人，脱贫不稳定户34户110人饮水问题。</t>
  </si>
  <si>
    <t>大井镇井田社区饮水工程</t>
  </si>
  <si>
    <t>井田</t>
  </si>
  <si>
    <t>新建20立方米水池一个，100立方米蓄水池一个，DN25镀锌钢管1500米，PE40管1000米、PE32管3000米，PE25管2000米、PE20管3000米，抽水泵一套（含信号线）控制柜，单式表箱、水表闸阀站管水龙头72套。</t>
  </si>
  <si>
    <t>改善项目区72户158人饮水安全问题，其中户72户158人，“三类监测对象”1户1人。</t>
  </si>
  <si>
    <t>大井镇马鞍村安置点饮水工程</t>
  </si>
  <si>
    <t>马鞍村</t>
  </si>
  <si>
    <t>新建蓄水池一个50立方米，DN40镀锌钢管道1500米，PE32管道1500米，PE20管2000米。DN40闸阀1套、浮球阀一套，水表箱、水表水龙头站管闸阀25套。</t>
  </si>
  <si>
    <t>改善项目区25户70人饮水安全问题。</t>
  </si>
  <si>
    <t>大井镇水窖工程</t>
  </si>
  <si>
    <t>大井镇新建水窖100个，每个蓄水20立方米。</t>
  </si>
  <si>
    <t>改善项目区100户258人饮水安全问题，其中户100户258人，“三类监测对象”5户12人</t>
  </si>
  <si>
    <t>大井镇双车村饮水工程</t>
  </si>
  <si>
    <t>双车村</t>
  </si>
  <si>
    <t>新建50立方米蓄水池6个，安装DN80镀锌钢管1000米，DN65镀锌钢管1000米，DN50镀锌钢管1000米，DN40镀锌钢管1000米，闸阀井8座，浮球阀8套，水表闸阀站管水龙头等310套。</t>
  </si>
  <si>
    <t>改善项目区310户802人饮水安全问题，其中户310户802人，“三类监测对象”15户22人</t>
  </si>
  <si>
    <t>大井镇尖山村饮水工程</t>
  </si>
  <si>
    <t>尖山村</t>
  </si>
  <si>
    <t>安装PE63管2500米，水表闸阀站管水龙头100套。</t>
  </si>
  <si>
    <t>改善项目区100户192人饮水安全问题，其中户100户192人，“三类监测对象”2户4人。</t>
  </si>
  <si>
    <t>大井镇治补村管道维修养护工程</t>
  </si>
  <si>
    <t>治补村老化管道拆除，新建主管道180米，钢绳安装焊接、桥墩维护及新建等。</t>
  </si>
  <si>
    <t>解决178户536人饮水，灌溉耕地420亩及群众安全出行。</t>
  </si>
  <si>
    <t>大井镇维修养护工程</t>
  </si>
  <si>
    <t>新建100立方米水池一个。维修及新安PE20-32管道15000米。</t>
  </si>
  <si>
    <t>改善项目区22户46人及学校的饮水安全问题，其中户22户46人，“三类监测对象”1户1人。</t>
  </si>
  <si>
    <t>大井镇管道更换维修工程</t>
  </si>
  <si>
    <t>全镇各村（组）更换维修不同型号镀锌钢管、PE管道50000米。</t>
  </si>
  <si>
    <t>改善项目区82户232人饮水安全问题，其中户82户232人，“三类监测对象”3户8人。</t>
  </si>
  <si>
    <t>大井镇刘家山村坝塘除险加固工程</t>
  </si>
  <si>
    <t>刘家山村</t>
  </si>
  <si>
    <t>坝体防渗处理90米，米7.5浆砌石挡墙30立方米，坝塘内清淤1500立方米，出水管道及闸阀安装，沟渠浇筑，防护栏等。</t>
  </si>
  <si>
    <t>改善项目区48户148人480大小牲畜的饮水安全问题，其中户48户148人，“三类监测对象”1户1人，以及110亩耕地灌溉。</t>
  </si>
  <si>
    <t>雨碌乡座江村饮水安全管网改扩建工程</t>
  </si>
  <si>
    <t>建取水坝2座，引水渠20米，10立方米过滤池2个，100立方米水箱1个，30立方米水箱5个，安装DN100热镀锌管4.2千米，DN50热镀锌管2.1千米，DN40热镀锌管4.6千米，Φ50PE管5千米，Φ32PE管6千米，Φ25PE管5.5千米，户表及入户设施改造290户。</t>
  </si>
  <si>
    <t>巩固提升1个村委会10个村民小组658户3109人饮水问题，其中其中脱贫不稳定户、边缘易致贫户、其他农村低收入群体35户135人。</t>
  </si>
  <si>
    <t>张辉</t>
  </si>
  <si>
    <t>18313524879</t>
  </si>
  <si>
    <t>雨碌乡铁厂村大竹园提水工程</t>
  </si>
  <si>
    <t>铁厂村大竹园</t>
  </si>
  <si>
    <t>建抽水泵站1座，装机容量24千瓦，配套100立方米水池1个，DN100压力输水管2.1千米。</t>
  </si>
  <si>
    <t>巩固提升1个村委会1个村民小组57户192人饮水问题，其中其中脱贫不稳定户、边缘易致贫户、其他农村低收入群体3户11人。</t>
  </si>
  <si>
    <t>雨碌乡饮水安全项目维修养护工程</t>
  </si>
  <si>
    <t>维修维护管网Φ32PE管15千米，Φ25PE管12千米，户表改造1200户。</t>
  </si>
  <si>
    <t>保障11个村委会2.9万人饮水安全保障，其中脱贫不稳定户、边缘易致贫户、其他农村低收入群体280户1120人。</t>
  </si>
  <si>
    <t>雨碌乡小铺村泥箐小组应急水源点建设工程</t>
  </si>
  <si>
    <t>小铺村</t>
  </si>
  <si>
    <t>水源点维修养护1处，新建30立方米水池1个。</t>
  </si>
  <si>
    <t>解决改善42户138人，其中包含脱贫不稳定户、边缘易致贫户，其他农村低收入群体1户3人的饮水安全问题。</t>
  </si>
  <si>
    <t>待补镇鹧鸡水厂管网改造项目</t>
  </si>
  <si>
    <t>铺设DN50管道9千米，DN32管道5千米，DN25管道15千米，PE20管道20千米，新建蓄水池100立方米1个，水表站杆630套，混凝土路面开槽25千米。</t>
  </si>
  <si>
    <t>工程建设受益480户1673人，其中包含脱贫不稳定户、边缘易致贫户，其他农村低收入群体116户533人的饮水安全问题。</t>
  </si>
  <si>
    <t>饶维香</t>
  </si>
  <si>
    <t>15887933431</t>
  </si>
  <si>
    <t>待补镇哨牌水厂管网改造项目</t>
  </si>
  <si>
    <t>铺设DN50管道12千米，DN32管道6千米，DN25管道10千米，PE20管道28千米，新建蓄水池100立方米1个，水表站杆750套，混凝土路面开槽30千米。</t>
  </si>
  <si>
    <t>工程建设受益630户1876人，其中包含脱贫不稳定户、边缘易致贫户，其他农村低收入群体96户297人的饮水安全问题。</t>
  </si>
  <si>
    <t>待补镇汤德村管网改造工程</t>
  </si>
  <si>
    <t>汤德村</t>
  </si>
  <si>
    <t>汤德村新建水池30立方米，铺设管道32千米，水表站杆210套。</t>
  </si>
  <si>
    <t>工程建设受益490户1485人，其中包含脱贫不稳定户、边缘易致贫户，其他农村低收入群体84户276人的饮水安全问题。</t>
  </si>
  <si>
    <t>待补镇咩则村管网改造工程</t>
  </si>
  <si>
    <t>咩则村</t>
  </si>
  <si>
    <t>新建水池30立方米水池1个，50立方米水池2个，铺设管道38千米，水表站杆300套。</t>
  </si>
  <si>
    <t>工程建设受益458户1377人，其中包含脱贫不稳定户、边缘易致贫户，其他农村低收入群体225户863人的饮水安全问题。</t>
  </si>
  <si>
    <t>待补镇待补社区管网维护工程</t>
  </si>
  <si>
    <t>待补社区</t>
  </si>
  <si>
    <t>更换DN50管道2400米，PE50管道50000米，PE20管道6000米，水表站杆140套。表箱25个。</t>
  </si>
  <si>
    <t>工程建设受益135户475人，其中包含脱贫不稳定户、边缘易致贫户，其他农村低收入群体8户32人的饮水安全问题。</t>
  </si>
  <si>
    <t>鲁纳乡朝阳水库北干管引水工程</t>
  </si>
  <si>
    <t>新营村</t>
  </si>
  <si>
    <t>土方开挖490立方米，安装DN450螺旋焊管516米，伸缩节15个，镇支墩C25混凝土72立方米，钢模板制安拆除144平方米。</t>
  </si>
  <si>
    <t>改善527户2004人抗旱应急饮水困难问题，其中脱贫不稳定户、边缘易致贫户、其他农村低收入群体，190户722人。</t>
  </si>
  <si>
    <t>王忠铭</t>
  </si>
  <si>
    <t>13577432089</t>
  </si>
  <si>
    <t>鲁纳乡座舍村安全饮水巩固提升工程</t>
  </si>
  <si>
    <t>新建6立方米取水池1个，30立方米蓄水池1个，50立方米蓄水池1个，安装Φ50PE管3000米，Φ32PE管1800米，Φ20PE管2800米，水表、站杆、水龙头30套，DN40衬塑钢600米，开挖土方1008立方米，回填土方864立方米。安装15.5千瓦抽水泵2台，12平方米管理房一间，400伏动力电表一套。</t>
  </si>
  <si>
    <t>巩固和提升94户306人的饮水困难问题，其中脱贫不稳定户、边缘易致贫户、其他农村低收入群体12户28人。</t>
  </si>
  <si>
    <t>鲁纳乡朝阳村雪白箐小组安全饮水巩固提升工程</t>
  </si>
  <si>
    <t>朝阳村</t>
  </si>
  <si>
    <t>新建3立方米取水池1个，50立方米蓄水池1个，安装Φ50PE管8500米，DN50衬塑钢管600米，开挖土方1785立方米，回填土方1530立方米。</t>
  </si>
  <si>
    <t>改善52户196人饮水困难问题，其中脱贫不稳定户、边缘易致贫户、其他农村低收入群体，15户57人。</t>
  </si>
  <si>
    <t>鲁纳乡朝阳村朝阳小组安全饮水巩固提升工程</t>
  </si>
  <si>
    <t>新建3立方米取水池2个，50立方米蓄水池1个，安装Φ75PE管1500米，安装Φ50PE管7900米，DN50衬塑钢管480米，开挖土方1659立方米，回填土方1422立方米。</t>
  </si>
  <si>
    <t>改善60户228人饮水困难问题，其中脱贫不稳定户、边缘易致贫户、其他农村低收入群体，14户56人。</t>
  </si>
  <si>
    <t>鲁纳乡狮子村偏箐安全饮水巩固提升工程</t>
  </si>
  <si>
    <t>新建30立方米蓄水池1个，50立方米蓄水池1个，安装Φ50PE管1600米，Φ32PE管600米，Φ20PE管800米，水表、站杆、水咀5套，开挖土方672立方米，回填土方576立方米，15.5千瓦抽水泵2台，12平方米管理房一间，400V输电线路400米，400V动力电表一套，进场道路土方开挖360立方米。</t>
  </si>
  <si>
    <t>改善4户16人饮水困难问题，其中脱贫不稳定户、边缘易致贫户、其他农村低收入群体，3户13人。</t>
  </si>
  <si>
    <t>鲁纳乡窝坡村安全饮水巩固提升工程</t>
  </si>
  <si>
    <t>新建6立方米取水池1个，Φ32PE管3100米，Φ20PE管800米，水表、站杆、水咀7套，DN25钢管600米，开挖土方651立方米，回填土方558立方米。11千瓦抽水泵1台，220V输电线路200米。混凝土路面切割外运4.8立方米，混凝土路面恢复4.8立方米。</t>
  </si>
  <si>
    <t>改善10户37人饮水困难问题，其中脱贫不稳定户、边缘易致贫户、其他农村低收入群体，6户19人。</t>
  </si>
  <si>
    <t>鲁纳乡银厂村老房子小石岩岩脚安全饮水巩固提升工程</t>
  </si>
  <si>
    <t>银厂村</t>
  </si>
  <si>
    <t>新建3立方米取水池1个，100立方米蓄水池1个，安装Φ32PE管6000米，DN25钢管1000米，开挖土方1260立方米，回填土方1080立方米。</t>
  </si>
  <si>
    <t>改善285户1029人饮水困难问题，其中脱贫不稳定户、边缘易致贫户、其他农村低收入群体8户32人。</t>
  </si>
  <si>
    <t>鲁纳乡雨沐村安全饮水巩固提升工程</t>
  </si>
  <si>
    <t>雨沐村</t>
  </si>
  <si>
    <t>建100立方米水池1个，安装DN50衬塑钢管120米，φ63PE管1600米，φ25PE管600米。管沟土方开挖462立方米，土方回填462立方米。安装真空断路器1台，S11-50/10(通变)1台，10kV架空绝缘导线（含12米电杆）400米，400V输电线路120米，400V动力表2套，GP柜1个，带点作业1次，安装15.5千瓦多级泵2台。</t>
  </si>
  <si>
    <t>改善301户983人饮水困难问题，其中脱贫不稳定户、边缘易致贫户、其他农村低收入群体，14户56人。</t>
  </si>
  <si>
    <t>鲁纳乡新营村甲岩安全饮水巩固提升工程</t>
  </si>
  <si>
    <t>安装Φ50PE管1200米，Φ32PE管1400米，Φ20PE管6200米，水表井5个，水表、站杆、水咀46套。管沟土方开挖546立方米，土方回填432立方米。</t>
  </si>
  <si>
    <t>改善46户178人饮水困难问题，其中脱贫不稳定户、边缘易致贫户、其他农村低收入群体，4户9人。</t>
  </si>
  <si>
    <t>鲁纳乡新营村凹子地和红皮坡安全饮水巩固提升工程</t>
  </si>
  <si>
    <t>新建3立方米取水池1个，50立方米水池1个，安装Φ50PE管2600米，Φ32PE管900米，DN40衬塑钢管480米，开挖土方735立方米，回填土方630立方米。</t>
  </si>
  <si>
    <t>改善166户563人饮水困难问题，其中脱贫不稳定户、边缘易致贫户、其他农村低收入群体，14户43人。</t>
  </si>
  <si>
    <t>鲁纳乡白坡村妥拖安全饮水巩固提升工程</t>
  </si>
  <si>
    <t>白坡村</t>
  </si>
  <si>
    <t>建100立方米水池1个，安装φ50PE管1000米，φ32PE管600米，φ20PE管7600米。管沟土方开挖336立方米，土方回填288立方米。水表井7个，水表、站杆、水咀55套。混凝土路面切割外运3.6立方米，混凝土路面恢复3.6立方米。</t>
  </si>
  <si>
    <t>改善55户219人饮水困难问题，其中脱贫不稳定户、边缘易致贫户、其他农村低收入群体，6户6人。</t>
  </si>
  <si>
    <t>鲁纳乡陡咀村安全饮水巩固提升工程</t>
  </si>
  <si>
    <t>新建3立方米取水池2个，30立方米水池1个，50立方米水池3个，安装Φ75PE管900米，Φ32PE管7600米，Φ20PE管1500米，开挖土方1785立方米，回填土方1530立方米。</t>
  </si>
  <si>
    <t>改善134户513人饮水困难问题，其中脱贫不稳定户、边缘易致贫户、其他农村低收入群体13户25人。</t>
  </si>
  <si>
    <t>鲁纳乡白坡村安全饮水巩固提升工程</t>
  </si>
  <si>
    <t>建闸阀井11个，DN65无缝钢管6000米。</t>
  </si>
  <si>
    <t>改善480户1680人饮水困难问题，其中脱贫不稳定户、边缘易致贫户、其他农村低收入群体42户156人。</t>
  </si>
  <si>
    <t>田坝乡李子箐饮水工程</t>
  </si>
  <si>
    <t>李子箐村</t>
  </si>
  <si>
    <t>新建20立方米水窑60个。</t>
  </si>
  <si>
    <t>改善60户257人饮水安全问题，其中“三类监测对象”13户45人</t>
  </si>
  <si>
    <t>杨文锡</t>
  </si>
  <si>
    <t>19143142603</t>
  </si>
  <si>
    <t>田坝乡漆树村饮水工程</t>
  </si>
  <si>
    <t>漆树村</t>
  </si>
  <si>
    <t>新村小组新建20立方米蓄水池1个，安装ΦPE32管2000米，安装ΦPE25管1000米，治度小组新建50立方米蓄水池1个，安装ΦPE32管2000米。</t>
  </si>
  <si>
    <t>改善40户149人饮水安全问题，其中“三类监测对象”7户31人</t>
  </si>
  <si>
    <t>田坝乡白岩村饮水工程</t>
  </si>
  <si>
    <t>白岩村</t>
  </si>
  <si>
    <t>新发村小组新建50立方米蓄水池1个。</t>
  </si>
  <si>
    <t>改善20户90人饮水安全问题，其中“三类监测对象”5户23人</t>
  </si>
  <si>
    <t>田坝乡公锁村饮水工程</t>
  </si>
  <si>
    <t>公锁村</t>
  </si>
  <si>
    <t>新建50立方米蓄水池1个，2立方取水池1个，安装DN40镀锌管2000米，ΦPE50管2500米，ΦPE25管3000米。</t>
  </si>
  <si>
    <t>改善21户83人饮水安全问题，其中“三类监测对象”4户22人</t>
  </si>
  <si>
    <t>田坝乡金槽村饮水工程</t>
  </si>
  <si>
    <t>金槽村</t>
  </si>
  <si>
    <t>新建20立方米水窖82个。</t>
  </si>
  <si>
    <t>改善82户318人饮水安全问题，其中“三类监测对象”14户53人</t>
  </si>
  <si>
    <t>田坝乡板坡村饮水工程</t>
  </si>
  <si>
    <t>新建20立方米蓄水池1个，安装ΦPE32管3500米，新建水窖10个，新建取水池1个。</t>
  </si>
  <si>
    <t>改善12户51人饮水安全问题，其中“三类监测对象”3户13人</t>
  </si>
  <si>
    <t>田坝乡卡竹村饮水工程</t>
  </si>
  <si>
    <t>卡竹村</t>
  </si>
  <si>
    <t>柏格小组更换ΦPE32管2000米，ΦPE25管1000米，水表、站杆、水龙头158套。</t>
  </si>
  <si>
    <t>改善207户632人饮水安全问题，其中“三类监测对象”7户29人</t>
  </si>
  <si>
    <t>田坝乡岔河村饮水工程</t>
  </si>
  <si>
    <t>岔河村</t>
  </si>
  <si>
    <t>上磨石沟小组新建取水池1个，安装ΦPE32管1000米，大锅坡新建取水池1个，安装ΦPE32管1000米。</t>
  </si>
  <si>
    <t>改善120户504人饮水安全问题，其中“三类监测对象”25户108人</t>
  </si>
  <si>
    <t>田坝乡奋斗村饮水工程</t>
  </si>
  <si>
    <t>奋斗村</t>
  </si>
  <si>
    <t>新建20立方米水窖31个。</t>
  </si>
  <si>
    <t>改善31户127人饮水安全问题，其中“三类监测对象”6户25人</t>
  </si>
  <si>
    <t>新街乡集镇供水工程</t>
  </si>
  <si>
    <t>改造水厂水处理设备及消毒功能硬件设施；(新建250立方米/小时预沉池1个，新建250立方米/小时絮凝沉淀池1组，新建250立方米/小时无阀滤池1组，新建1000立方米清水池1个，新建加氯加药设备1套)，增加供水水源2处，改造供水管网PE160管500米，PE90管6800米，PE50管6000米、安装水表箱350套；建设办公用房及仓库1800平方，需要建围墙400米；进厂道路需要硬化路面长500米，宽3.5米，建设排水沟渠等基础设施。</t>
  </si>
  <si>
    <t>主要受益群众包括新大街、移民易地搬迁小区、14家单位部门、新街村共计用水户471户3197人以及下一步要扩展的哈卡村1105户4420人、集镇农贸市场用水户30户80人。</t>
  </si>
  <si>
    <t>李琼会</t>
  </si>
  <si>
    <t>15911418902</t>
  </si>
  <si>
    <t>上村乡大河村饮水巩固提升工程</t>
  </si>
  <si>
    <t>小山、大弯子小组</t>
  </si>
  <si>
    <t>新建1立方米取水池1个，100立方米蓄水池1个，安装φ40PE管4000米，φ32PE管3000米，φ25PE管1000米，φ20PE管2000米，水表、闸阀、占管、水龙头108套，管沟开挖及回填土石方600立方米，混凝土切割破除及恢复150米。</t>
  </si>
  <si>
    <t>改善93户382人饮水困难问题。其中脱贫不稳定户、边缘易致贫户、其他农村低收入群体10户41人。</t>
  </si>
  <si>
    <t>上村乡自扎村饮水巩固提升工程</t>
  </si>
  <si>
    <t>务那嘎、小闸塘小组</t>
  </si>
  <si>
    <t>新建50立方蓄水池4个，安装DN40镀锌钢管6200米，DN32镀锌钢管1300米，DN20镀锌钢管3300米，DN15镀锌钢管1700米，深井泵2台，配电房2间，智能控制配电设施4套，电力线路300米，闸阀井2个，水表、占管、闸阀、水龙头76套，管沟开挖及回填土石方500立方米，混凝土切割破除及恢复150米。</t>
  </si>
  <si>
    <t>改善76户298人饮水困难问题。其中脱贫不稳定户、边缘易致贫户、其他农村低收入群体24户96人。</t>
  </si>
  <si>
    <t>上村乡小箐村和闸塘村饮水巩固提升工程</t>
  </si>
  <si>
    <t>小箐村、闸塘村</t>
  </si>
  <si>
    <t>新建1立方米取水池1个，1立方米沉淀过滤池2个，安装DN80镀锌钢管8000米，DN40镀锌钢管2000米，DN32镀锌钢管5000米，φ32PE管6000米，φ25PE管6000米，100立方米蓄水池6个，水表房5间，总水表16套，水表、占管、闸阀、水龙头250套。上村乡闸塘村下闸塘村民小组53户246人，φ32PE管7500米，φ25PE管2000米，水龙头53个，水表53个。</t>
  </si>
  <si>
    <t>改善495户2079人饮水困难问题。其中脱贫不稳定户、边缘易致贫户、其他农村低收入群体97户395人。</t>
  </si>
  <si>
    <t>上村乡播乐村大陷塘小组饮水巩固提升工程</t>
  </si>
  <si>
    <t>大陷塘小组</t>
  </si>
  <si>
    <t>新建100立方米蓄水池1个，安装φ32PE管4000米，φ25PE管3000米，管道填埋开挖及回填土石方500立方米，混凝土切割破除及恢复100米。</t>
  </si>
  <si>
    <t>改善54户248人饮水困难问题。其中脱贫不稳定户、边缘易致贫户、其他农村低收入群体10户46人。</t>
  </si>
  <si>
    <t>上村乡大户村饮水巩固提升工程</t>
  </si>
  <si>
    <t>小河边小组</t>
  </si>
  <si>
    <t>安装φ32PE管5000米，φ25PE管2000米，DN25镀锌钢管150米。</t>
  </si>
  <si>
    <t>改善21户90人饮水困难问题。其中脱贫不稳定户、边缘易致贫户、其他农村低收入群体4户20人。</t>
  </si>
  <si>
    <t>上村乡法科村挖泥小组饮水巩固提升工程</t>
  </si>
  <si>
    <t>挖泥小组</t>
  </si>
  <si>
    <t>新建1立方米取水池2个，50立方米蓄水池2个，φ25管5000米，φ20PE管4000米，管沟开挖及回填土石方550立方米。</t>
  </si>
  <si>
    <t>改善17户73人饮水困难问题。其中脱贫不稳定户、边缘易致贫户、其他农村低收入群体10户46人。</t>
  </si>
  <si>
    <t>上村乡坪地村饮水巩固提升工程</t>
  </si>
  <si>
    <t>唐家屋基、新房子小组</t>
  </si>
  <si>
    <t>新建50立方蓄水池1个，30立方蓄水池2个，安装φ32PE管1000米，φ25PE管2600米，200米扬程抽水泵1台，配电房1间6平方米，配电设施1套，水表、占管、闸阀、水龙头73套，管沟开挖及回填土石方200立方米，混凝土切割破除及恢复150米。</t>
  </si>
  <si>
    <t>改善73户285人饮水困难问题。其中脱贫不稳定户、边缘易致贫户、其他农村低收入群体25户102人。</t>
  </si>
  <si>
    <t>上村乡播乐村山背后饮水巩固提升工程</t>
  </si>
  <si>
    <t>山背后小组</t>
  </si>
  <si>
    <t>新建1立方米取水池1个，50立方米蓄水池1个，安装φ32PE管3000米，管道填埋开挖及回填土石方200立方米。</t>
  </si>
  <si>
    <t>改善35户121人饮水困难问题。其中脱贫不稳定户、边缘易致贫户、其他农村低收入群体6户15人。</t>
  </si>
  <si>
    <t>上村乡法科村烂箐小组饮水巩固提升工程</t>
  </si>
  <si>
    <t>烂箐小组</t>
  </si>
  <si>
    <t>新建1立方米取水池1个，50立方米蓄水池2个，安装φ25PE管5000米，φ20PE管3000米，管沟开挖及回填土石方500立方米。</t>
  </si>
  <si>
    <t>改善38户170人饮水困难问题。其中脱贫不稳定户、边缘易致贫户、其他农村低收入群体11户37人。</t>
  </si>
  <si>
    <t>大海乡下新村人畜饮水工程</t>
  </si>
  <si>
    <t>新建50立方米水池4个（核桃箐1个，窝子地1个，一组、二组各一个）。</t>
  </si>
  <si>
    <t>改善139户498人的饮水安全，其中脱贫户44户160人，“三类监测对象”3户16人。</t>
  </si>
  <si>
    <t>肖存树</t>
  </si>
  <si>
    <t>18164652577</t>
  </si>
  <si>
    <t>大海乡坪箐村人畜饮水工程</t>
  </si>
  <si>
    <t>在小团箐新建取水池4个（1立方米），铺设管网4000米，坪箐村一组、二组新建50立方米水池2个，在大丫口新建取水池3个（1立方米），铺设管道12000米，在马家凹子建50立方米水池一个、按装10个闸阀。</t>
  </si>
  <si>
    <t>改善236户850人的饮水安全，其中脱贫户32户156人，“三类监测对象”8户24人。</t>
  </si>
  <si>
    <t>大海乡梨树坪人畜饮水工程</t>
  </si>
  <si>
    <t>梨树坪村</t>
  </si>
  <si>
    <t>新建2立方米取水池一个，取水坝一道，安装DN40管道5千米、DN40截止阀一套、DN40减压阀一套。</t>
  </si>
  <si>
    <t>改善75户360人的饮水安全，其中脱贫户9户28人，“三类监测对象”3户5人。</t>
  </si>
  <si>
    <t>大海乡布多村杀鱼角至兴田人畜饮水工程</t>
  </si>
  <si>
    <t>布多村</t>
  </si>
  <si>
    <t>安装杀鱼角小组至兴田小组DN40镀锌管4千米，取水池一个（1立方米）按装2个排沙阀、5个闸阀。</t>
  </si>
  <si>
    <t>改善44户177人的饮水安全，其中脱贫户8户20人，“三类监测对象”2户4人。</t>
  </si>
  <si>
    <t>大海乡都米都村塘坝维修工程</t>
  </si>
  <si>
    <t>维修塘坝（长31米，宽26米）一个，清除淤泥深0.4米，混凝土（C25）加高1.8米，宽0.5米，防护栏，出水闸阀一个，防水土工布，进出水管PE90管170米。</t>
  </si>
  <si>
    <t>改善64户350人的饮水安全，其中脱贫户10户55人，“三类监测对象”3户10人。</t>
  </si>
  <si>
    <t>娜姑镇发基卡村农村饮水安全工程</t>
  </si>
  <si>
    <t>发基卡</t>
  </si>
  <si>
    <t>大桥水库人畜饮水，主管6千米，入户管26000米，100立方米水池1个。</t>
  </si>
  <si>
    <t>工程建设受益458户1377人，其中包含脱贫不稳定户、边缘易致贫户，其他农村低收入群体90户140人的饮水安全问题。</t>
  </si>
  <si>
    <t>江升</t>
  </si>
  <si>
    <t>13466013055</t>
  </si>
  <si>
    <t>娜姑镇炉房村农村饮水安全工程</t>
  </si>
  <si>
    <t>炉房村</t>
  </si>
  <si>
    <t>100立方米水池3个，DN100镀锌管8千米，入户管18千米。</t>
  </si>
  <si>
    <t>工程建设受益326户976人，其中包含脱贫不稳定户、边缘易致贫户，其他农村低收入群体23户72人的饮水安全问题。</t>
  </si>
  <si>
    <t>娜姑镇白雾村农村饮水安全工程</t>
  </si>
  <si>
    <t>新建一条5500米DN80管道到白雾村供7-13、15村民小组居民用水。</t>
  </si>
  <si>
    <t>工程改造受益2454户6626人，其中包含脱贫不稳定户16户67人，边缘易致贫户36户131人，其他农村低收入群体210户人的饮水安全问题。</t>
  </si>
  <si>
    <t>娜姑镇则补村农村饮水安全工程</t>
  </si>
  <si>
    <t>则补村</t>
  </si>
  <si>
    <t>则补村PVC、PE管道更换镀锌管道改造，则补村：安装DN150热镀锌钢管1500米，DN50热镀锌钢管1400米，DN25热镀锌钢管2000米，DN20热镀锌钢管2000米，DN15热镀锌钢管4000米。</t>
  </si>
  <si>
    <t>工程改造受益3018户，8417人，其中包含脱贫不稳定户83户312人，边缘易致贫户61户233人，其他农村低收入群体3户13人的饮水安全问题。</t>
  </si>
  <si>
    <t>娜姑镇乐里村农村饮水安全工程</t>
  </si>
  <si>
    <t>乐里村PVC、PE管道更换镀锌管道改造，乐里村：安装DN150热镀锌钢管1300米，DN25热镀锌钢管2000米，DN20热镀锌钢管3000米，DN15热镀锌钢管4000米。</t>
  </si>
  <si>
    <t>工程改造受益2318户，6632人，其中包含脱贫不稳定户252户881人，边缘易致贫户13户42人，其他农村低收入群体3户11人的饮水安全问题。</t>
  </si>
  <si>
    <t>娜姑镇石咀村农村饮水安全工程</t>
  </si>
  <si>
    <t>石咀村PVC、PE管道更换镀锌管道改造，石咀村：安装DN150热镀锌钢管800米，DN80热镀锌钢管1500米，DN50热镀锌钢管3000米，DN20热镀锌钢管4000米，DN15热镀锌钢管3000米。</t>
  </si>
  <si>
    <t>工程改造受益2094户，5653人，其中包含脱贫不稳定户134户536人，边缘易致贫户57户228人，其他农村低收入群体101户414人的饮水安全问题。</t>
  </si>
  <si>
    <t>娜姑镇落水村农村饮水安全工程</t>
  </si>
  <si>
    <t>落水村</t>
  </si>
  <si>
    <t>落水村PE管道更换镀锌管道改造，落水村：安装DN150热镀锌钢管3800米，DN50热镀锌钢管3000米。</t>
  </si>
  <si>
    <t>工程改造受益2150户2229人，其中包含脱贫不稳定户58户210人，边缘易致贫户47户142人，其他农村低收入群体291户297人的饮水安全问题。</t>
  </si>
  <si>
    <t>老厂乡老厂村回龙厂饮水工程</t>
  </si>
  <si>
    <t>新建沉砂池1个，安装DN50热镀锌管9200米，DN100热镀锌管3米，DN100闸阀3个，DN50闸阀5个。</t>
  </si>
  <si>
    <t>改善96户336人饮水困难问题，其中脱贫不稳定户、边缘易致贫户、其他农村低收入群体29户108人。</t>
  </si>
  <si>
    <t>曾智勇</t>
  </si>
  <si>
    <t>15924965836</t>
  </si>
  <si>
    <t>老厂乡卡龙村六组和八组安全饮水巩固提升工程</t>
  </si>
  <si>
    <t>卡龙村</t>
  </si>
  <si>
    <t>新建2立方米取水池2个，30立方米蓄水池1个，20立方米蓄水池1个，安装Φ25PE管2400米，Φ20PE管2100米。</t>
  </si>
  <si>
    <t>改善37户162人饮水困难问题。</t>
  </si>
  <si>
    <t>老厂乡田尾巴村一组和四组安全饮水巩固提升工程</t>
  </si>
  <si>
    <t>田尾巴村</t>
  </si>
  <si>
    <t>安装DN25热镀锌管2100米，DN15热镀锌管870米，Φ32PE管8000米。</t>
  </si>
  <si>
    <t>改善131户420人饮水困难问题，其中脱贫不稳定户、边缘易致贫户1户2人。</t>
  </si>
  <si>
    <t>老厂乡白沙村一和二组安全饮水巩固提升工程</t>
  </si>
  <si>
    <t>白沙村</t>
  </si>
  <si>
    <t>新建2立方米取水池1个，30立方米蓄水池1个，安装Φ32PE管4000米，Φ25PE管5000米，Φ20PE管2000米。</t>
  </si>
  <si>
    <t>改善154户513人饮水困难问题，其中脱贫不稳定户、边缘易致贫户4户15人。</t>
  </si>
  <si>
    <t>五星乡披戛村饮水巩固提升工程</t>
  </si>
  <si>
    <t>披戛</t>
  </si>
  <si>
    <t>200立方米水池4个，100立方米水池2个，钢管1260米，φ200-20PE管28500米，配套入户水表改造。</t>
  </si>
  <si>
    <t>改善334户1169人饮水困难，其中脱贫不稳定户、边缘易致贫户、其他农村低收入群体12户43人</t>
  </si>
  <si>
    <t>陆平</t>
  </si>
  <si>
    <t>15187941666</t>
  </si>
  <si>
    <t>迤车镇索桥箐口五谷中河饮水管网提质改造工程</t>
  </si>
  <si>
    <t>索桥、箐口、五谷、中河</t>
  </si>
  <si>
    <t>安装DN100镀锌铁管6407米，DN50镀锌铁管4669米，PE25管373米，DN100闸阀2个，DN50闸阀7个。</t>
  </si>
  <si>
    <t>改善4个村委会13个村民小组384户1366人饮水问题。</t>
  </si>
  <si>
    <t>袁国连</t>
  </si>
  <si>
    <t>13769653376</t>
  </si>
  <si>
    <t>迤车镇石桥村饮水安全巩固提升工程</t>
  </si>
  <si>
    <t>新建50立方米蓄水池2个，取水池10立方米一个，安装DN32镀锌管5.2千米，安装Φ25PE管8.5千米，安装Φ20PE管5千米，安装三相电机200米扬程抽水泵1台及配电设备，水表水龙头站杆46套。</t>
  </si>
  <si>
    <t>改善105户314人畜饮水问题，其中脱贫户48户160人，“三类监测对象”8户25人。</t>
  </si>
  <si>
    <t>迤车镇小街村饮水安全巩固提升工程</t>
  </si>
  <si>
    <t>小街村</t>
  </si>
  <si>
    <t>新建50立方米蓄水池1个，新建深水井（预计15米）1口，安装DN32镀锌管1千米，安装Φ32PE管0.8千米，Φ25PE管1千米。</t>
  </si>
  <si>
    <t>改善90户、273人畜饮水问题，其中脱贫户27户83人，“三类监测对象”3户10人。</t>
  </si>
  <si>
    <t>迤车镇西土村饮水安全巩固提升工程</t>
  </si>
  <si>
    <t>西土村</t>
  </si>
  <si>
    <t>新建100立方米蓄水池1个，10立方米取水池1个，安装DN32镀锌管0.2千米，安装Φ25PE管5千米，安装3相电机150米扬程抽水泵1台及配电设备，水表水龙头站杆90套。</t>
  </si>
  <si>
    <t>改善75户244人畜饮水问题，其中脱贫户11户53人，“三类监测对象”2户3人。</t>
  </si>
  <si>
    <t>迤车镇梨园村饮水安全巩固提升工程</t>
  </si>
  <si>
    <t>梨园村</t>
  </si>
  <si>
    <t>新建50立方米蓄水池2个，改扩建20立方米蓄水池1个，安装DN40镀锌管2.1千米，安装Φ25PE管7千米，更换DN20镀锌管2.5千米，DN15镀锌管2.5千米。安装三相电机200米扬程抽水泵1台及配电设备，水表水龙头站杆63套。</t>
  </si>
  <si>
    <t>改善197户595人畜饮水问题，其中脱贫户48户140人，“三类监测对象”1户1人。</t>
  </si>
  <si>
    <t>迤车镇阿都村饮水安全巩固提升工程</t>
  </si>
  <si>
    <t>阿都村</t>
  </si>
  <si>
    <t>新建100立方米蓄水池2个，沉砂池1座，DN40镀锌管2.3千米，排沙阀一套，配套排污管，相关接头、闸阀等。</t>
  </si>
  <si>
    <t>改善160户599人畜饮水问题，其中脱贫户36户143人，“三类监测对象”10户49人。</t>
  </si>
  <si>
    <t>迤车镇花房村饮水安全巩固提升工程</t>
  </si>
  <si>
    <t>花房村</t>
  </si>
  <si>
    <t>新建100立方米蓄水池1个，安装DN32镀锌管2.8千米，安装Φ32PE管3千米，安装Φ25PE管7千米，建设0.4×0.4镇墩40个，溢水管PE25管0.2千米，配套排污管，相关接头、闸阀等。</t>
  </si>
  <si>
    <t>改善105户333人畜饮水问题，其中脱贫户20户83人，“三类监测对象”1户5人。</t>
  </si>
  <si>
    <t>迤车镇小河村村饮水安全巩固提升工程</t>
  </si>
  <si>
    <t>小河村</t>
  </si>
  <si>
    <t>新建水窖14个，安装Φ25PE管2.5千米，更换Φ50PE管1千米，Φ40PE管2.5千米，Φ32PE管1千米，Φ25PE管4.2千米。</t>
  </si>
  <si>
    <t>改善510户1554人畜饮水问题，其中脱贫户63户173人，“三类监测对象”2户4人。</t>
  </si>
  <si>
    <t>迤车镇主干渠改造提升项目</t>
  </si>
  <si>
    <t>箐口村、花房村</t>
  </si>
  <si>
    <t>维修红旗农场后面有150米左右崩塌地带，需重新改道并进行三面光彧建成人工暗涵方式处理。箐口村小河边社山体塌陷漏水处理，需用管道作过水处理，约150米左右。花房村田坝村民小组地段，处理500米左右。</t>
  </si>
  <si>
    <t>改善6293户2.57万人畜饮水问题，保障2.5万亩的农田灌溉。</t>
  </si>
  <si>
    <t>迤车镇坪子村饮水安全巩固提升二期工程</t>
  </si>
  <si>
    <t>坪子村</t>
  </si>
  <si>
    <t>新建取水池一座，200立方米蓄水池1个，100立方米蓄水池4个，水处理设备一套，镇墩（0.6米×0.6米×0.8米）62个，新建提水泵站共3座；安装输水主管DN120-80内外防腐无缝钢管3.57千米，安装配水主管道13.54千米；安装配水管网110.01千米。</t>
  </si>
  <si>
    <t>改善695户2064人畜饮水问题，其中脱贫户146户566人，“三类监测对象”16户58人。</t>
  </si>
  <si>
    <t>火红乡冬瓜林村饮水安全巩固提升工程</t>
  </si>
  <si>
    <t>冬瓜林村</t>
  </si>
  <si>
    <t>新建1立方米取水池4个，40立方米蓄水池1个，架380kv电线100米，24平方米抽水房一间，110米扬程抽水机一台，安装Φ75PE管1000米，安装Φ32PE管10000米，安装Φ25PE管8000米，安装Φ20PE管15000米。安装入户配套300套。</t>
  </si>
  <si>
    <t>受益人口268户，1005人，三类对象14户39人。</t>
  </si>
  <si>
    <t>柳成凯</t>
  </si>
  <si>
    <t>13769515539</t>
  </si>
  <si>
    <t>火红乡冒沙井村饮水安全巩固提升工程</t>
  </si>
  <si>
    <t>新建1立方米取水池2个，40立方米蓄水池1个，架380kv电线900米，24米2抽水房一间，150米扬程抽水机2台，安装Φ75PE管1500米，安装Φ32PE管8000米，安装Φ25PE管5000米。</t>
  </si>
  <si>
    <t>受益户31户122人，三类对象18户22人</t>
  </si>
  <si>
    <t>火红乡阿拉米村饮水安全巩固提升工程</t>
  </si>
  <si>
    <t>阿拉米村</t>
  </si>
  <si>
    <t>新建1立方米取水池5个，40立方米蓄水池2个，安装Φ32PE管5000米，安装Φ25PE管6000米。</t>
  </si>
  <si>
    <t>受益人口237人，其中建档立卡脱贫人口108人，脱贫不稳定户人口5人。</t>
  </si>
  <si>
    <t>火红乡许家院村饮水安全巩固提升工程</t>
  </si>
  <si>
    <t>许家院村</t>
  </si>
  <si>
    <t>新建20立方米人饮水窖27个。</t>
  </si>
  <si>
    <t>受益人口27户，95人，其中脱贫不稳定户7户19人，突发严重困难户1户4人。</t>
  </si>
  <si>
    <t>火红乡耳子山村饮水安全巩固提升工程</t>
  </si>
  <si>
    <t>耳子山村</t>
  </si>
  <si>
    <t>新建20立方米人饮水窖30个。</t>
  </si>
  <si>
    <t>受益人30户135人。</t>
  </si>
  <si>
    <t>火红乡泥黑村饮水安全巩固提升工程</t>
  </si>
  <si>
    <t>泥黑村</t>
  </si>
  <si>
    <t>新建1立方米取水池3个，安装Φ32PE管4000米，安装Φ25PE管5000米。</t>
  </si>
  <si>
    <t>改善229户803人畜饮水问题，其中脱贫户110户103人，“三类监测对象”14户64人。</t>
  </si>
  <si>
    <t>火红乡桥边村饮水安全巩固提升工程</t>
  </si>
  <si>
    <t>桥边村</t>
  </si>
  <si>
    <t>维修DN125镀锌钢管1000米，安装Φ32PE管5000米，安装Φ25PE管6000米。</t>
  </si>
  <si>
    <t>受益人口290人，其中建档立卡脱贫人口109人，脱贫不稳定户人口11人。</t>
  </si>
  <si>
    <t>火红乡下长海子水库补水工程</t>
  </si>
  <si>
    <t>冬瓜林以沙落</t>
  </si>
  <si>
    <t>安装DN200螺旋焊管7000米，建取水坝2座，镇支墩150个。</t>
  </si>
  <si>
    <t>改善681户2692人3500头（只）畜饮水问题，其中，脱贫脱贫户104户359人，“三类监测对象”38户135人。火红乡人民政府</t>
  </si>
  <si>
    <t>乐业镇双沟村饮水安全巩固提升工程</t>
  </si>
  <si>
    <t>双沟村</t>
  </si>
  <si>
    <t>建设300立方米蓄水池1个，闸阀井3个；安装铺设Φ63PE--Φ20PE供水管网18500米，安装铺设DN100--DN32供水管网9500米；安装入户配套260套。</t>
  </si>
  <si>
    <t>改善1065户3710人的饮水安全问题，促进畜牧养殖业发展。其中脱贫户320户1173人，“三类监测对象”25户85人。</t>
  </si>
  <si>
    <t>乐业镇射落村饮水安全巩固提升工程</t>
  </si>
  <si>
    <t>射落村</t>
  </si>
  <si>
    <t>建设30立方米蓄水池2个、20立方米蓄水池2个；安装铺设Φ63PE--Φ20PE供水管网12000米，安装铺设DN65--DN32供水管网6000米；架设电力线路700米，安装提水设备2套，新建管理房12平方米；安装入户配套60套。</t>
  </si>
  <si>
    <t>改善556户1856人的饮水安全问题，促进畜牧养殖业发展。其中脱贫户106户388人，“三类监测对象”18户52人。</t>
  </si>
  <si>
    <t>乐业镇丫口水厂管网维修改造工程</t>
  </si>
  <si>
    <t>二顺村、清水村、横山村</t>
  </si>
  <si>
    <t>安装铺设DN250--DN32供水管网7800米；安装铺设Φ50PE--Φ20PE供水管网6500米。</t>
  </si>
  <si>
    <t>改善3730户12397人的饮水安全问题，促进畜牧养殖业发展。其中脱贫户916户3403人，“三类监测对象”133户442人。</t>
  </si>
  <si>
    <t>乐业镇丫口村饮水工程</t>
  </si>
  <si>
    <t>新建30立方米蓄水池2个、产水池1个；安装铺设Φ40PE--Φ20PE供水管网11000米，安装铺设DN50DN--DN32供水管网1200米；架设电力线路300米，安装提水设备1套，新建管理房6平方米；安装入户配套126套。</t>
  </si>
  <si>
    <t>改善126户408人的饮水安全问题，促进畜牧养殖业发展。其中脱贫户28户94人，“三类监测对象”4户13人。</t>
  </si>
  <si>
    <t>乐业镇马厂水厂管网维修改造工程</t>
  </si>
  <si>
    <t>阿布卡村、务嘎村、乐业村、团坡村、马厂村</t>
  </si>
  <si>
    <t>安装铺设DN250--DN32供水管网17500米；安装铺设Φ50PE--Φ20PE供水管网9000米。</t>
  </si>
  <si>
    <t>改善5281户17609人的饮水安全问题，促进畜牧养殖业发展。其中脱贫户1159户3904人，“三类监测对象”162户511人。</t>
  </si>
  <si>
    <t>乐业镇蒋家大闸坝塘除险加固工程</t>
  </si>
  <si>
    <t>建设排水涵洞1个、安装闸门启闭设备1套；坝埂防渗处理90米；坝塘内清淤1600立方米。</t>
  </si>
  <si>
    <t>保障坝塘安全度汛；解决800余亩耕地灌溉用水，助推辣椒、蔬菜产业发展。其中脱贫户320户1173人，“三类监测对象”25户85人。</t>
  </si>
  <si>
    <t>大桥乡杨梅山村李子沟饮水安全维修养护工程</t>
  </si>
  <si>
    <t>维修取水坝1座，新建取水池1个、100立方米蓄水池1个，维修更换管道15.5千米等。</t>
  </si>
  <si>
    <t>改善186户507人的饮水安全问题，其中建档立卡41户139人。</t>
  </si>
  <si>
    <t>大桥乡杨梅山村三家村饮水安全维修养护工程</t>
  </si>
  <si>
    <t>新建取水坝1座、取水池1个、100立方米蓄水池1个，安装饮水管道11.2千米。</t>
  </si>
  <si>
    <t>改善89户334人的饮水安全问题，其中建档立卡29户118人。</t>
  </si>
  <si>
    <t>大桥乡地德卡十八组饮水安全维修养护项目</t>
  </si>
  <si>
    <t>地德卡村委会</t>
  </si>
  <si>
    <t>新建取水坝1座、取水池1个、安装饮水管道7千米。</t>
  </si>
  <si>
    <t>改善30户126人的饮水安全，其中建档立卡4，户5人。</t>
  </si>
  <si>
    <t>大桥乡水磨村韩家村和水塘子安全饮水工程</t>
  </si>
  <si>
    <t>水磨村委会</t>
  </si>
  <si>
    <t>新建20立方米蓄水池2个、抽水泵站1座，安装管道6000米、水表及水龙头30套。</t>
  </si>
  <si>
    <t>改善74户140人的饮水安全，其中脱贫户8户20人，“三类监测对象”3户10人。</t>
  </si>
  <si>
    <t>大桥乡团山村饮水安全巩固提升工程</t>
  </si>
  <si>
    <t>团山村委会</t>
  </si>
  <si>
    <t>新建50立方米蓄水池3个、安装饮水管道12千米。</t>
  </si>
  <si>
    <t>改善365户1265人的饮水安全，其中脱贫户147户475人，“三类监测对象”16户48人。</t>
  </si>
  <si>
    <t>大桥乡磨盘卡村学校和村委会安全饮水项目</t>
  </si>
  <si>
    <t>磨盘卡村</t>
  </si>
  <si>
    <t>新建100立方米蓄水池1个、5立方米取水池1个，安装管道1300千米。</t>
  </si>
  <si>
    <t>改善学校、村委会120余人饮水安全问题。</t>
  </si>
  <si>
    <t>纸厂乡江边小学饮水工程</t>
  </si>
  <si>
    <t>安装DN25管3609米，DN15管259，新建取水池1个。</t>
  </si>
  <si>
    <t>建设解决学校及安置点97户544人，其中建档立卡脱贫人口33户120人（脱贫不稳定户2户12人、边缘易致贫户0户0人，突发严重困难户1户5人)其他农村低收入群体0户0人。</t>
  </si>
  <si>
    <t>苟党章</t>
  </si>
  <si>
    <t>纸厂乡浑水塘饮水项目</t>
  </si>
  <si>
    <t>浑水塘村</t>
  </si>
  <si>
    <t>新建50立方米水池1个，100立方米水池1个，抽水泵1台，PE25管3000米，20立方米水箱2个。安装DN40闸阀4个，安装DN25闸阀8个，安装浮球阀4个。</t>
  </si>
  <si>
    <t>项目建设受益170户575人，其中建档立卡脱贫人口81户382人（脱贫不稳定户5户21人。</t>
  </si>
  <si>
    <t>纸厂乡纸厂村饮水工程</t>
  </si>
  <si>
    <t>纸厂村</t>
  </si>
  <si>
    <t>在海子小组新建管理房8平方米，安装20立方米水箱3个，抽水泵2台，PE32管道1000米，DN25管3000米。在夏家村等小组新建20立方米水箱5个，安装DN25管3000米。安装DN40闸阀8个，安装DN25闸阀16个，安装浮球阀8个。</t>
  </si>
  <si>
    <t>项目建设受益300户1016人，其中建档立卡脱贫人口115户508人（脱贫不稳定户16户73人、边缘易致贫户2户6人，突发严重困难户1户4人)其他农村低收入群体28户31人。</t>
  </si>
  <si>
    <t>纸厂乡江边提水工程</t>
  </si>
  <si>
    <t>水处理设备1套，50立方米不锈钢水箱一个（预沉池），动力电1项，机房40平方米，抽水机（抽鄢家村）1套，抽水机（抽江边村）1套，DN50管道4500米，挡墙、围墙、大门、地面硬化、征地费1项，100平方米蓄水池1个，管理房15立方米。</t>
  </si>
  <si>
    <t>项目建设受益575户1949人，其中建档立卡脱贫人口277户994人（脱贫不稳定户28户134人、边缘易致贫户4户13人，突发严重困难户1户4人)其他农村低收入群体75户79人。</t>
  </si>
  <si>
    <t>纸厂乡龙家村饮水工程</t>
  </si>
  <si>
    <t>安装20立方米水箱3个。安装DN40闸阀3个，安装DN25闸阀6个，安装浮球阀3个。安装DN25管500米。</t>
  </si>
  <si>
    <t>项目建设受益122户404人，其中建档立卡脱贫人口72户310人（脱贫不稳定户9户48人、边缘易致贫户0户0人，突发严重困难户0户0人)其他农村低收入群体12户45人。</t>
  </si>
  <si>
    <t>纸厂乡鄢家村饮水工程</t>
  </si>
  <si>
    <t>新建20立方米水箱13个，安装PE32管1000米。PE25管2000米。在顺马小组安装DN25管300米，DN20管2500米。安装DN40闸阀13个，安装DN25闸阀36个，安装浮球阀13个。</t>
  </si>
  <si>
    <t>项目建设受益880户2679人，其中建档立卡脱贫人口341户1398人（脱贫不稳定户101户417人、边缘易致贫户13户46人。）</t>
  </si>
  <si>
    <t>纸厂乡罗别古村饮水工程</t>
  </si>
  <si>
    <t>罗别古村</t>
  </si>
  <si>
    <t>安装20立方米不锈钢水箱3个，安装PE25管300米。安装DN40闸阀3个，安装DN25闸阀6个，安装浮球阀3个。</t>
  </si>
  <si>
    <t>项目建设受益110户341人，其中建档立卡脱贫人口（脱贫不稳定户25户96人。</t>
  </si>
  <si>
    <t>纸厂乡小路村饮水工程</t>
  </si>
  <si>
    <t>小路沟村</t>
  </si>
  <si>
    <t>安装PE25管4000米，10立方米水箱1个。安装DN40闸阀1个，安装DN25闸阀2个，安装浮球阀1个。</t>
  </si>
  <si>
    <t>项目建设受益48户210人，其中建档立卡脱贫人口（脱贫不稳定户5户25人、边缘易致贫户1户8人、其他农村低收入群体10户12人。</t>
  </si>
  <si>
    <t>纸厂乡大石板村饮水工程</t>
  </si>
  <si>
    <t>新建3个20立方米水箱。安装PE32管500米、PE25管1000米、PE20管1000米。安装DN40闸阀3个，安装DN25闸阀6个，安装浮球阀3个。</t>
  </si>
  <si>
    <t>项目建设受益98户307人，其中建档立卡脱贫人口（脱贫不稳定户11户39人其他农村低收入群体18户72人。</t>
  </si>
  <si>
    <t>纸厂乡灯草塘村饮水工程</t>
  </si>
  <si>
    <t>灯草塘村</t>
  </si>
  <si>
    <t>新建20立方米水箱5个，10立方米水箱2个。安装DN40闸阀7个，安装DN25闸阀14个，安装浮球阀7个。安装PE32管200米，PE25管500米，PE20管500米。</t>
  </si>
  <si>
    <t>项目建设受益304户1070人，其中建档立卡脱贫人口172户695人（脱贫不稳定户19户85人、边缘易致贫户2户8人)。</t>
  </si>
  <si>
    <t>纸厂乡人饮水窖工程</t>
  </si>
  <si>
    <t>大石板、灯草塘、浑水塘、罗别古、鄢家村</t>
  </si>
  <si>
    <t>新建20立方米水窖200个。</t>
  </si>
  <si>
    <t>解决200户720人饮水问题。</t>
  </si>
  <si>
    <t>迤车镇索桥社区人饮管网提质改造工程</t>
  </si>
  <si>
    <t>索桥村</t>
  </si>
  <si>
    <t>安装Φ200PE管1100米、Φ160PE管1100米、Φ90PE管1300米、Φ63PE管1100米、Φ50PE管1100米、Φ32PE管2200米、Φ25PE管1000米、Φ20PE管2000米、DN15热镀锌管1300米，配套零件DN200法兰盘（含螺栓，金属垫片）20片、DN150法兰盘（含螺栓，金属垫片）20片，φ160×63PE异径三通10个、φ200×90PE异径三通2个，DN200闸阀2个、DN150闸阀2个，Φ63PE闸阀15个。</t>
  </si>
  <si>
    <t>改善12个村民小组743户2229人饮水问题</t>
  </si>
  <si>
    <t>新街回族乡瓦岗村巩固提升饮水项目</t>
  </si>
  <si>
    <t>瓦岗6组</t>
  </si>
  <si>
    <t>新建挡水坝1道，取水池1个，100立方米蓄水池1个，安装PE32管1500米，PE25管2000米，水龙头30个。</t>
  </si>
  <si>
    <t>巩固提升27户68人的饮水安全，其中其中脱贫不稳定户、边缘易致贫户、其他农村低收入群体9户35人。</t>
  </si>
  <si>
    <t>农村污水治理</t>
  </si>
  <si>
    <t>大海乡小江村农村污水治理项目</t>
  </si>
  <si>
    <t>小江村</t>
  </si>
  <si>
    <t>在大海乡小江村因地制宜，采用改厕、修建小三格、大三格化粪池、资源化利用等方式实施农村生活污水治理。小江村委会涉及3个小组，因地制宜，结合改厕采用小三格化粪池进行户处理，以自然村为单元采用大三格净化池处理、尾水采用氧化沟自然渗透还田资源化利用。铺设入户污水管网长度4600米（UPVC75-100），排污支管网长度2200米（HDPE-200），排污主管长度1900米（HDPE-300），计划建设小三格110个，(按每户1立方米/天，采用多户合一模式)；计划建设大三格4个、每个20-30C(按照自然村户数多少确定)；氧化渗透沟2个，每个30-50立方米/天。</t>
  </si>
  <si>
    <t>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解决3个小组85户312人(其中脱贫31户83人，“三类监测对象”10户40人）污水排放治理难题，有效推进农村生活污水收集处理，补齐农村环境基础设施建设短板，提升人居环境。</t>
  </si>
  <si>
    <t>曲靖市生态环境局会泽分局</t>
  </si>
  <si>
    <t>敏感村</t>
  </si>
  <si>
    <t>大海乡泥德坪村农村污水治理项目</t>
  </si>
  <si>
    <t>泥德坪村</t>
  </si>
  <si>
    <t>在大海乡泥德坪村因地制宜，采用改厕、修建小三格、大三格化粪池、资源化利用等方式实施农村生活污水治理。泥德坪村委会全村一个大自然村，因地制宜，结合改厕采用小三格化粪池进行户处理，以自然村为单元采用大三格净化池处理、尾水采用氧化沟自然渗透还田资源化利用。铺设入户污水管网长度4600米（UPVC75-100），排污支管网长度2200米（HDPE-200），排污主管长度1900米（HDPE-300），计划建设小三格160个，(按每户1立方米/天，采用多户合一模式)；计划建设大三格4个、每个20-30立方米/天(按照自然村户数多少确定)；氧化渗透沟2个，每个30-50立方米/天。</t>
  </si>
  <si>
    <t>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解决全村委会238户708人(其中脱贫84户290人，“三类监测对象”17户36人）污水排放治理难题，有效推进农村生活污水收集处理，补齐农村环境基础设施建设短板，提升人居环境。</t>
  </si>
  <si>
    <t>大井镇德白村农村环境整治项目</t>
  </si>
  <si>
    <t>德白村</t>
  </si>
  <si>
    <t>因地制宜，采用改厕、修建小三格、大三格化粪池、资源化利用等方式实施农村生活污水治理。铺设污水主管道780米，新建大三格化粪池2个，小三格16个，氧化池2个，配建防护围栏、警示牌等附属设施</t>
  </si>
  <si>
    <t>项目实施后，补齐农村环境基础设施建设短板，有效减少牛栏江及支流的污染负荷，提升河道、河谷周边环境，人居环境得到明显改善。</t>
  </si>
  <si>
    <t>大井镇盐塘村农村环境整治项目</t>
  </si>
  <si>
    <t>盐塘村</t>
  </si>
  <si>
    <t>因地制宜，采用改厕、修建小三格、大三格化粪池、资源化利用等方式实施农村生活污水治理。铺设主管道1300米，新建大三格化粪池5个</t>
  </si>
  <si>
    <t>大井镇马鞍村农村环境整治项目</t>
  </si>
  <si>
    <t>因地制宜，采用改厕、修建小三格、大三格化粪池、资源化利用等方式实施农村生活污水治理。铺设污水主管道700米，新建大三格化粪池3个，小三格5个，沉淀池3个</t>
  </si>
  <si>
    <t>大井镇木厂村农村环境整治项目</t>
  </si>
  <si>
    <t>木厂村</t>
  </si>
  <si>
    <t>因地制宜，采用改厕、修建小三格、大三格化粪池、资源化利用等方式实施农村生活污水治理。铺设污水主管道600米，新建大三格化粪池2个，小三格12个</t>
  </si>
  <si>
    <t>大桥乡磨盘卡村农村环境整治项目</t>
  </si>
  <si>
    <t>磨盘卡村委会</t>
  </si>
  <si>
    <t>项目概要：在大桥乡磨盘卡村因地制宜，采用改厕、修建小微湿地、小三格、大三格化粪池、资源化利用等方式实施农村生活污水治理。
建设主要内容：铺设管道2600米，新建规模为3立方小三格130个，对农村生活污水及畜禽粪污进行收集</t>
  </si>
  <si>
    <t>解决8个组656户2003人(其中脱贫120户329人，脱贫不稳定户1户4人，边缘易致贫户11户48人，）污水排放治理难题，有效推进农村生活污水收集处理，补齐农村环境基础设施建设短板，提升人居环境提升人居环境。</t>
  </si>
  <si>
    <t>大桥乡杨梅山村农村环境整治项目</t>
  </si>
  <si>
    <t>杨梅山村委会</t>
  </si>
  <si>
    <t>项目概要：在大桥乡杨梅山村因地制宜，采用改厕、修建小微湿地、小三格、大三格化粪池、资源化利用等方式实施农村生活污水治理。
建设主要内容：铺设管道1600米，新建规模为3立方小三格80个，对农村生活污水及畜禽粪污进行收集</t>
  </si>
  <si>
    <t>解决19个组1476户4869人(其中脱贫325户1105人，脱贫不稳定户13户36人，边缘易致贫户26户106人，突发严重困难户2户11人）污水排放治理难题，有效推进农村生活污水收集处理，补齐农村环境基础设施建设短板，提升人居环境提升人居环境。</t>
  </si>
  <si>
    <t>大桥乡八家村农村环境整治项目</t>
  </si>
  <si>
    <t>八家村村委会</t>
  </si>
  <si>
    <t>项目概要：在大桥乡八家村因地制宜，采用改厕、修建小微湿地、小三格、大三格化粪池、资源化利用等方式实施农村生活污水治理。
建设主要内容：铺设管道1600米，新建规模为3立方小三格80个，对农村生活污水及畜禽粪污进行收集</t>
  </si>
  <si>
    <t>解决7个组654户2058人(其中脱贫119户389人，脱贫不稳定户11户39人，边缘易致贫户3户8人，突发严重困难户2户6人）污水排放治理难题，有效推进农村生活污水收集处理，补齐农村环境基础设施建设短板，提升人居环境提升人居环境。</t>
  </si>
  <si>
    <t>大桥乡李家湾村农村环境整治项目</t>
  </si>
  <si>
    <t>李家湾村委会</t>
  </si>
  <si>
    <t>项目概要：在大桥乡李家湾村因地制宜，采用改厕、修建小微湿地、小三格、大三格化粪池、资源化利用等方式实施农村生活污水治理。
建设主要内容：铺设管道600米，新建规模为3立方小三格30个，对农村生活污水及畜禽粪污进行收集</t>
  </si>
  <si>
    <t>解决8个组462户1525人(其中脱贫57户214人，脱贫不稳定户0户0人，边缘易致贫户7户22人，突发严重困难户2户6人）污水排放治理难题，有效推进农村生活污水收集处理，补齐农村环境基础设施建设短板，提升人居环境提升人居环境。</t>
  </si>
  <si>
    <t>大桥乡水磨村农村环境整治项目</t>
  </si>
  <si>
    <t>水磨村村委会</t>
  </si>
  <si>
    <t>项目概要：在大桥乡水磨村因地制宜，采用改厕、修建小微湿地、小三格、大三格化粪池、资源化利用等方式实施农村生活污水治理。
建设主要内容：铺设管道2200米，新建规模为3立方小三格110个，对农村生活污水及畜禽粪污进行收集</t>
  </si>
  <si>
    <t>解决7个组455户1519人(其中脱贫68户211人，脱贫不稳定户5户15人，边缘易致贫户11户35人，突发严重困难户0户0人）污水排放治理难题，有效推进农村生活污水收集处理，补齐农村环境基础设施建设短板，提升人居环境提升人居环境。</t>
  </si>
  <si>
    <t>大桥乡地德卡村农村环境整治项目</t>
  </si>
  <si>
    <t>项目概要：在大桥乡地德卡村因地制宜，采用改厕、修建小微湿地、小三格、大三格化粪池、资源化利用等方式实施农村生活污水治理。
建设主要内容：铺设管道2000米，新建规模为3立方小三格100个，对农村生活污水及畜禽粪污进行收集</t>
  </si>
  <si>
    <t>解决20个组1386户4509人(其中脱贫282户1027人，脱贫不稳定户9户36人，边缘易致贫户55户191人，突发严重困难户1户3人）污水排放治理难题，有效推进农村生活污水收集处理，补齐农村环境基础设施建设短板，提升人居环境提升人居环境。</t>
  </si>
  <si>
    <t>待补镇新发村委会农村污水治理项目</t>
  </si>
  <si>
    <t>新发村委会</t>
  </si>
  <si>
    <t>新建Φpvc75管1780米，Φpvc110管1840米，Φpvc160管1370米，Φpvc200管1100米，混凝土涵管（直径0.4米）88米，砖砌小三格化粪池40个，玻璃钢成品化粪池28个，大三格化粪池3个。</t>
  </si>
  <si>
    <t>解决1541户4995人(其中脱贫157户568人，“三类监测对象”23户86人）污水排放治理难题，有效推进农村生活污水收集处理，补齐农村环境基础设施建设短板，提升人居环境。</t>
  </si>
  <si>
    <t>待补镇汤德村农村污水治理项目</t>
  </si>
  <si>
    <t>新建Φpvc75管2280米，Φpvc110管2310米，Φpvc160管1240米，Φpvc200管1090米，混凝土涵管（直径0.4米）100米，砖砌小三格化粪池50个，玻璃钢成品化粪池9个，大三格化粪池2个。</t>
  </si>
  <si>
    <t>解决741户2564人(其中脱贫79户248人，“三类监测对象”11户42人）污水排放治理难题，有效推进农村生活污水收集处理，补齐农村环境基础设施建设短板，提升人居环境。</t>
  </si>
  <si>
    <t>古城街道尚德村农村生活污水治理</t>
  </si>
  <si>
    <t>尚德村</t>
  </si>
  <si>
    <t>在古城街道尚德村因地制宜，结合户厕改造，完成污水管道铺设1800米，建设“小三格”80个，“大三格”6个等方式实施农村生活污水治理。</t>
  </si>
  <si>
    <t>解决4组877户3154人(其中脱贫378户1504人，“三类监测对象”107户395人）污水排放治理难题，有效推进农村生活污水收集处理，补齐农村环境基础设施建设短板，提升人居环境提升人居环境。</t>
  </si>
  <si>
    <t>火红乡罗布邑村农村环境整治项目</t>
  </si>
  <si>
    <t>罗布邑村委会</t>
  </si>
  <si>
    <t>在火红乡罗布村9个小组因地制宜，结合户厕改造，完成污水管道铺设1800米，建设小三格90个、“大三格”9个等方式实施农村生活污水治理。</t>
  </si>
  <si>
    <t>通过实施本项目，解决9个小组361户，其中脱贫户120户，412人，“三类监察对象”30户112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</si>
  <si>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火红乡勺冲角村农村环境整治项目</t>
  </si>
  <si>
    <t>勺冲角村委会</t>
  </si>
  <si>
    <t>在火红乡罗布村11个小组因地制宜，结合户厕改造，完成污水管道铺设2000米，建设小三格130个、“大三格”11个等方式实施农村生活污水治理。</t>
  </si>
  <si>
    <t>通过实施本项目，解决11个小组369户，其中脱贫户96户，332，三类监察对象”30户112人的农村生补齐农村环境基础设施建设短板，有效的巩固拓展脱贫攻坚成果，落实乡村振兴战略，提高项目区人居环境；改善项目区村民生活污水带来的环境污染问题，进一步提高项目区农村生活污水治理率。</t>
  </si>
  <si>
    <t>火红乡耳子山村农村环境整治项目</t>
  </si>
  <si>
    <t>耳子山村委会</t>
  </si>
  <si>
    <t>在火红乡罗布村18个小组因地制宜，结合户厕改造，完成污水管道铺设2800米，建设小三格220个、“大三格”18个等方式实施农村生活污水治理。</t>
  </si>
  <si>
    <t>通过实施本项目，解决18个小组712户，其中脱贫户256户，896人，“三类监察对象”65户236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</si>
  <si>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金钟街道三家塘村农村生活污水治理</t>
  </si>
  <si>
    <t>三家塘</t>
  </si>
  <si>
    <t>新建60立方米氧化池1个、安装UPVC-DN110管300米、安装HDPE-DN300SN4双壁波纹管1300米、安装HDPE-DN200SN4双壁波纹管150米、Ф1000塑料检查井16座、出水口生态湿地改造100平方米、整体化粪池4座、村内人居环境整治墙体一般抹灰300平方米、破损路面修复360平方米。</t>
  </si>
  <si>
    <t>解决三家塘3组179户562人(其中脱盆12户34人，“三类监测对象”0户0人）污水排放治理难题，有效推进农村生活污水收集处理，补齐农村环境基础设施建设短板，提升人居环境提升人居环境。</t>
  </si>
  <si>
    <t>金钟街道麦地村农村生活污水治理</t>
  </si>
  <si>
    <t>新建60立方米氧化池1个、安装UPVC-DN110管400米、安装HDPE-DN300SN4双壁波纹管800米、安装HDPE-DN200SN4双壁波、纹管200米、Ф1000砖砌检查井15座、出水口生态湿地改造100平方米、整体化粪池5座、村内人居环境整治墙体一般抹灰210平方米、破损路面修复190平方米。</t>
  </si>
  <si>
    <t>解决麦地3组42户105人(其中脱贫户88户312人，“三类监测对象”0户0人）污水排放治理难题，有效推进农村生活污水收集处理，补齐农村环境基础设施建设短板，提升人居环境提升人居环境。</t>
  </si>
  <si>
    <t>矿山镇河湾子村农村生活污水治理</t>
  </si>
  <si>
    <t>河湾子</t>
  </si>
  <si>
    <t>河湾子村，因地制宜，采用无动力排污（利用现有高程差条件），分别于田边小组、大村子小组、河湾子小组修建排污、截污设施，其中：
（1）田边小组：根据住户分布情况拟修建有效容积12立方米集中处理池1座（大三格），配套安装DN200HDPE污水排污主管265米，DN110pvc-u排污支管140米，修建独户处理池2座（小三格）有效容积为1.44立方米。
（2）大村子小组：大村子小组现有住户较为分散，集中处理办法投资过高，10户人家全采用小三格截污，共修建有效容积1.44立方米的小三格10座，安装DN110pvc-u排污支管100米。
（3）河湾子小组：安装DN110pvc-u排污支管160米，修建小三格16座，有效容积为1.44立方米。
故此，河湾子村共计修建大三格1座，安装DN200HDPE污水排污主管265米，安装DN110pvc-u排污支管400米，修建小三格28座。</t>
  </si>
  <si>
    <t>解决河湾子村委会马桑树，田边，黄家坪子，台子上，大村子，大脑包，河湾子小组173户570人(其中脱盆110户403人，“三类监测对象”7户22人）污水排放治理难题，有效推进农村生活污水收集处理，补齐农村环境基础设施建设短板，提升人居环境提升人居环境。</t>
  </si>
  <si>
    <t>矿山镇二台坡村农村生活污水治理</t>
  </si>
  <si>
    <t>二台坡村</t>
  </si>
  <si>
    <t>二台坡村，因地制宜，采用无动力排污（利用现有高程差条件），分别于三道拐小组、菜园子小组修建排污、截污设施，其中：
（1）三道拐小组：根据住户分布情况拟修建有效容积12立方米集中处理池1座（大三格），配套安装DN200HDPE污水排污主管275米，DN110pvc-u排污支管830米，修建独户处理池23座（小三格）有效容积为1.44立方米。
（2）菜园子小组：根据住户分布情况拟修建有效容积12立方米集中处理池1座（大三格），配套安装DN200HDPE污水排污主管325米，DN110pvc-u排污支管330米。（3）另外8个小组，共修建小三格103座，大三格8座.管道5000米。
故此，二台坡村共计修建大三格2座，安装DN200HDPE污水排污主管600米，安装DN110pvc-u排污支管1160米，修建小三格23座。</t>
  </si>
  <si>
    <t>解决二台坡村委会白泥井，大水井，包谷山，安家坪子，台子上，上长箐，二台坡，小竹箐，三道拐小组481户1381人(其中脱盆283户865人，“三类监测对象”22户73人）污水排放治理难题，有效推进农村生活污水收集处理，补齐农村环境基础设施建设短板，提升人居环境提升人居环境。</t>
  </si>
  <si>
    <t>鲁纳乡狮子村农村生活污水治理</t>
  </si>
  <si>
    <t>狮子村委会污水处理涉及12个小组，因地制宜，结合改厕改廐采用小三格化粪池进行户处理，以自然村为单元采用大三格净化池处理、尾水自然还田资源化利用。铺设入户污水管网长度3500米（UPVC75-100），排污支管网长度2000米（HDPE-200），排污主管长度1500米（HDPE-300），原有小三格344个需布网入户收集尾水，计划新建小三格60个，(按每户1-3立方米/天，采用多户合一模式)；计划建设大三格11个、每个20-30立方米/天(按照自然村户数及居住密度辐射确定)。</t>
  </si>
  <si>
    <t>解决狮子村12个组523户2005人(其中脱贫159户589人，“三类监测对象”35户130人）污水排放治理难题，有效推进农村生活污水收集处理，补齐农村环境基础设施建设短板，提升人居环境提升人居环境。</t>
  </si>
  <si>
    <t>鲁纳乡陡咀村农村生活污水治理</t>
  </si>
  <si>
    <t>陡咀村委会污水处理涉及4个小组，因地制宜，结合改厕改廐采用小三格化粪池进行户处理，以自然村为单元采用大三格净化池处理、尾水自然还田资源化利用。铺设入户污水管网长度3500米（UPVC75-100），排污支管网长度2000米（HDPE-200），排污主管长度1500米（HDPE-300），原有小三格60个需布网入户收集尾水，计划新建小三格55个，(按每户1-3立方米/天，采用多户合一模式)；计划建设大三格11个、每个20-30立方米/天(按照自然村户数及居住密度辐射确定)。</t>
  </si>
  <si>
    <t>解决陡咀村10个组570户1906人(其中脱贫170户676人，“三类监测对象”26户77人）污水排放治理难题，有效推进农村生活污水收集处理，补齐农村环境基础设施建设短板，提升人居环境提升人居环境。</t>
  </si>
  <si>
    <t>马路乡水口村农村生活污水治理项目</t>
  </si>
  <si>
    <t>因地制宜，采用改厕，小三格，大三格化粪池，资源化利用等方式实施农村生活污水治理。新建污水管道铺设800米，新建“小三格”(2*1.5*1)266个，“大三格”(5*2*2)1个</t>
  </si>
  <si>
    <t>解决6个小组534户1648人(其中脱贫257户1107人，“三类监测对象”43户155人）污水排放治理难题，有效推进农村生活污水收集处理，补齐农村环境基础设施建设短板，提升人居环境提升人居环境。</t>
  </si>
  <si>
    <t>马路乡弯寨村农村生活污水治理项目</t>
  </si>
  <si>
    <t>弯寨村</t>
  </si>
  <si>
    <t>因地制宜，采用改厕，小三格，大三格化粪池，资源化利用等方式实施农村生活污水治理。新建污水管道铺设600米，新建“小三格”(2*1.5*1)275个，“大三格”(5*2*2)1个</t>
  </si>
  <si>
    <t>解决10个小组488户2012人(其中脱贫173户1188人，“三类监测对象”14户52人）污水排放治理难题，有效推进农村生活污水收集处理，补齐农村环境基础设施建设短板，提升人居环境提升人居环境。</t>
  </si>
  <si>
    <t>马路乡大坪村农村生活污水治理项目</t>
  </si>
  <si>
    <t>因地制宜，采用改厕，小三格，大三格化粪池，资源化利用等方式实施农村生活污水治理。新建污水管道铺设800米，新建“小三格”(2*1.5*1)200个，“大三格”(5*2*2)1个</t>
  </si>
  <si>
    <t>解决9个小组287户1221人(其中脱贫183户804人，“三类监测对象”27户135人）污水排放治理难题，有效推进农村生活污水收集处理，补齐农村环境基础设施建设短板，提升人居环境提升人居环境。</t>
  </si>
  <si>
    <t>马路乡尖山村农村生活污水治理项目</t>
  </si>
  <si>
    <t>因地制宜，采用改厕，小三格，大三格化粪池，资源化利用等方式实施农村生活污水治理。新建污水管道铺设700米，新建“小三格”(2*1.5*1)396个，“大三格”(5*2*2)1个</t>
  </si>
  <si>
    <t>解决8个小组510户1762人(其中脱贫215户906人，“三类监测对象”29户113人）污水排放治理难题，有效推进农村生活污水收集处理，补齐农村环境基础设施建设短板，提升人居环境提升人居环境。</t>
  </si>
  <si>
    <t>上村乡自扎村农村环境整治</t>
  </si>
  <si>
    <t>自扎村委会</t>
  </si>
  <si>
    <t>采用改厕78个、5立方小三格30个、10立方大三格20个、管道500米资源利用等方式实施农村生活污水治理</t>
  </si>
  <si>
    <t>解决374户1138人(其中脱贫178户852人，“三类监测对象”10户899人）项目实施后自扎村委会人居环境得到提升，农村生活污水得到有效治理，补齐农村环境基础设施建设短板，可实现污水收集治理，生活污水治理率达标。</t>
  </si>
  <si>
    <t>上村乡革黑村农村环境整治</t>
  </si>
  <si>
    <t>革黑村委会</t>
  </si>
  <si>
    <t>采用改厕40个、2立方小三格35个、10立方大三格10、管道300米资源利用等方式实施农村生活污水治理</t>
  </si>
  <si>
    <t>解决374户1438人(其中脱贫178户852人，“三类监测对象”4户19人）项目实施后革黑村委会人居环境得到提升，农村生活污水得到有效治理，补齐农村环境基础设施建设短板，可实现污水收集治理，生活污水治理率达标。</t>
  </si>
  <si>
    <t>上村乡大河村农村环境整治</t>
  </si>
  <si>
    <t>大河村委会</t>
  </si>
  <si>
    <t>采用改厕45个、2立方小三格35个、10立方大三格30个、管道350米资源利用等方式实施农村生活污水治理</t>
  </si>
  <si>
    <t>解决274户1258人(其中脱贫178户852人，“三类监测对象”4户19人）项目实施后大河村委会人居环境得到提升，农村生活污水得到有效治理，补齐农村环境基础设施建设短板，可实现污水收集治理，生活污水治理率达标。</t>
  </si>
  <si>
    <t>田坝乡金槽村农村生活污水治理项目</t>
  </si>
  <si>
    <t>金槽村因地制宜，采用300Φ波纹管120米、110Φ管180米、75Φ管200米、75⊕地漏23个、50立方米大三格化粪池1处、小三格20个等方式实施农村生活污水治理。</t>
  </si>
  <si>
    <t>解决9个村民小组98户388人(其中脱盆86户332人，“三类监测对象”12户56人）污水排放治理难题，有效推进农村生活污水收集处理，补齐农村环境基础设施建设短板，提升人居环境提升人居环境。</t>
  </si>
  <si>
    <t>新街乡哈卡村农村生活污水治理</t>
  </si>
  <si>
    <t>哈卡村</t>
  </si>
  <si>
    <t>项目概要：在新街乡哈卡村因地制宜，采用改厕、小三格、大三格化粪池、资源化利用等方式实施农村生活污水治理。
建设主要内容：新建DN300HDPE污水收集管200米，新建DN200HDPE污水收集管500米，新建400×400×400接户井60座，新建DN110UPVC入户管1000米，新建φ700塑料污水检查井60座。根据实际拟建10立方米/天的三格化粪池1套.</t>
  </si>
  <si>
    <t>解决全村15个组1365户4409人(其中脱盆户155户601人，“三类监测对象”43户189人）污水排放治理难题，有效推进农村生活污水收集处理，补齐农村环境基础设施建设短板，提升人居环境提升人居环境。</t>
  </si>
  <si>
    <t>新街乡龙潭村农村生活污水治理</t>
  </si>
  <si>
    <t>龙潭村</t>
  </si>
  <si>
    <t>项目概要：在新街乡龙潭村因地制宜，采用改厕、小三格、大三格化粪池、资源化利用等方式实施农村生活污水治理。
建设主要内容：新建DN300HDPE污水收集管200米，新建DN200HDPE污水收集管500米，新建400×400×400接户井60座，新建DN110UPVC入户管1000米，新建φ700塑料污水检查井60座。根据实际拟建10立方米/天的三格化粪池1套.</t>
  </si>
  <si>
    <t>解决全村15个组1201户3951人(其中脱盆户176户731人，“三类监测对象”54户216人）污水排放治理难题，有效推进农村生活污水收集处理，补齐农村环境基础设施建设短板，提升人居环境提升人居环境。</t>
  </si>
  <si>
    <t>者海镇油房村农村环境整治</t>
  </si>
  <si>
    <t>油房村</t>
  </si>
  <si>
    <t>因地制宜，采用改厕、小三格、大三格化粪池、建设污水管网、资源化利用等方式实施农村生活污水治理。
建设主要内容：新建DN300HDPE污水收集管700米，新建DN200HDPE污水收集管1000米，新建400×400×400接户井25座，新建DN110UPVC入户管800米，新建φ700塑料污水检查井25座。根据实际拟建10立方米/天的三格化粪池2个。</t>
  </si>
  <si>
    <t>解决11个村民小组782户2631人(其中脱盆406户1612人，“三类监测对象”39户115人）污水排放治理难题，有效推进农村生活污水收集处理，补齐农村环境基础设施建设短板，提升人居环境。</t>
  </si>
  <si>
    <t>雨碌乡座江村牛栏江敏感区农村生活污水治理项目</t>
  </si>
  <si>
    <t>座江村委会涉及7个小组，因地制宜，结合改厕采用小三格化粪池进行户处理，以自然村为单元采用大三格净化池处理、尾水采用氧化沟自然渗透还田资源化利用。铺设入户污水管网长度4500米（UPVC75-100），排污支管网长度2000米（HDPE-200），排污主管长度1800米（HDPE-300），计划建设小三格140个，(按每户1立方米/天，采用多户合一模式)；计划建设大三格2个、每个20-30立方米/天(按照自然村户数多少确定)；氧化渗透沟2个，每个30-50立方米/天。</t>
  </si>
  <si>
    <t>解决7个小组435户1740人(其中脱贫225户820人，“三类监测对象”26户85人）污水排放治理难题，有效推进农村生活污水收集处理，补齐农村环境基础设施建设短板，提升人居环境。</t>
  </si>
  <si>
    <t>雨碌乡马桑坝村牛栏江敏感区农村生活污水治理项目</t>
  </si>
  <si>
    <t>马桑坝村</t>
  </si>
  <si>
    <t>马桑坝村委会涉及4个小组，因地制宜，结合改厕采用小三格化粪池进行户处理，以自然村为单元采用大三格净化池处理、尾水采用氧化沟自然渗透还田资源化利用。铺设入户污水管网长度2500米（UPVC75-100），排污支管网长度1200米（HDPE-200），排污主管长度800米（HDPE-300），计划建设小三格85个，(按每户1立方米/天，采用多户合一模式)；计划建设大三格2个、每个20-30立方米/天(按照自然村户数多少确定)；氧化渗透沟2个，每个30-50立方米/天。</t>
  </si>
  <si>
    <t>解决4个小组279户993人(其中脱贫25户83人，“三类监测对象8户29人）污水排放治理难题，有效推进农村生活污水收集处理，补齐农村环境基础设施建设短板，提升人居环境。</t>
  </si>
  <si>
    <t>纸厂乡江边村牛栏江敏感区农村生活污水治理项目</t>
  </si>
  <si>
    <t>对各个小组因地制宜，采用改厕、小三格、大三格化粪池、建设污水设施、铺设污水管网（计划新建小三格38个，室外塑料排水管(粘接)外径75以内，数量820米；管道闭水试验，管径400毫米以内990米），新建大三格360平方米、氧化塘各180平方米。投资60万元；</t>
  </si>
  <si>
    <t>解决288户1691人(其中脱贫85户198人，“三类监测对象”2户9人）污水排放治理难题，有效推进农村生活污水收集处理，补齐农村环境基础设施建设短板，提升人居环境提升人居环境。</t>
  </si>
  <si>
    <t>纸厂乡大石板村牛栏江敏感区农村生活污水治理项目</t>
  </si>
  <si>
    <t>对各个小组因地制宜，采用改厕、小三格、大三格化粪池、建设污水设施、铺设污水管网（计划建设小三格76个，室外塑料排水管(粘接)外径75以内，数量960米；管道闭水试验，管径400毫米以内1100米），新建大三格100平方米、氧化塘各150平方米等。投资60万元；</t>
  </si>
  <si>
    <t>解决365户1585人(其中脱贫53户239人，“三类监测对象”0户0人）污水排放治理难题，有效推进农村生活污水收集处理，补齐农村环境基础设施建设短板，提升人居环境提升人居环境。</t>
  </si>
  <si>
    <t>纸厂乡龙家村牛栏江敏感区农村生活污水治理项目</t>
  </si>
  <si>
    <t>对各个小组因地制宜，采用改厕、小三格、大三格化粪池、建设污水设施、铺设污水管网（计划新建室外塑料排水管(粘接)外径75以内，数量780米；管道闭水试验，管径400毫米以内1200米），新建大三格150平方米、氧化塘各200平方米等。投资60万元；</t>
  </si>
  <si>
    <t>解决300户1393人(其中脱贫162户734人，“三类监测对象”15户63人）污水排放治理难题，有效推进农村生活污水收集处理，补齐农村环境基础设施建设短板，提升人居环境提升人居环境。</t>
  </si>
  <si>
    <t>迤车镇店子村牛栏江敏感区农村生活污水治理项目</t>
  </si>
  <si>
    <t>店子村</t>
  </si>
  <si>
    <t>店子村牛栏江沿岸生态敏感区因地制宜，采用改厕、小三格、大三格化粪池、建设污水设施、铺设污水管网。计划建设小三格化粪池180个，铺设管道7200米</t>
  </si>
  <si>
    <t>解决全村9个组399户1569人(其中脱盆户32户78人，“三类监测对象”11户43人）污水排放治理难题，有效推进农村生活污水收集处理，补齐农村环境基础设施建设短板，提升人居环境提升人居环境。</t>
  </si>
  <si>
    <t>大海乡步多村2024年农村生活污水治理项目</t>
  </si>
  <si>
    <t>步多村</t>
  </si>
  <si>
    <t>在大海乡布多村因地制宜，采用改厕117个及化粪池等资源化利用方式实施农村生活污水治理。</t>
  </si>
  <si>
    <t>解决495户1372人(其中脱贫92户362人，“三类监测对象”32户132人）项目实施后布多村委会人居环境得到提升，农村生活污水得到有效治理，补齐农村环境基础设施建设短板，可实现污水收集治理，生活污水治理率达标。</t>
  </si>
  <si>
    <t>大海乡二道坪村2024年农村生活污水治理项目</t>
  </si>
  <si>
    <t>二道坪村</t>
  </si>
  <si>
    <t>在大海乡二道坪村因地制宜，采用户厕改造16个及化粪池等资源化利用方式实施农村生活污水治理</t>
  </si>
  <si>
    <t>解决371户1084人(其中脱贫78户250人，“三类监测对象”17户59人）项目实施后二道坪村委会人居环境得到提升，农村生活污水得到有效治理，补齐农村环境基础设施建设短板，可实现污水收集治理，生活污水治理率达标。</t>
  </si>
  <si>
    <t>大海乡梨树坪村2024年农村生活污水治理项目</t>
  </si>
  <si>
    <t>因地制宜，采用改厕、修建小三格、大三格化粪池、资源化利用等方式实施农村生活污水治理。</t>
  </si>
  <si>
    <t>解决5个组225户668人(其中脱贫户36户141人，“三类监测对象”19户70人）污水排放治理难题，有效推进农村生活污水收集处理，补齐农村环境基础设施建设短板，提升人居环境提升人居环境。</t>
  </si>
  <si>
    <t>大海乡凹黑村2024年农村生活污水治理项目</t>
  </si>
  <si>
    <t>凹黑村</t>
  </si>
  <si>
    <t>在大海乡凹黑村因地制宜，采用改厕31个及化粪池等资源化利用等方式实施农村生活污水治理。</t>
  </si>
  <si>
    <t>解决7个组204户717人(其中脱贫户73户264人，“三类监测对象”24户87人）污水排放治理难题，有效推进农村生活污水收集处理，补齐农村环境基础设施建设短板，提升人居环境提升人居环境。</t>
  </si>
  <si>
    <t>大海乡刘家村2024年农村生活污水治理项目</t>
  </si>
  <si>
    <t>刘家村</t>
  </si>
  <si>
    <t>在大海乡刘家村村因地制宜，采用改厕20个及化粪池等资源化利用等方式实施农村生活污水治理。</t>
  </si>
  <si>
    <t>解决6个组109户373人(其中脱贫户45户185人，“三类监测对象”10户59人）污水排放治理难题，有效推进农村生活污水收集处理，补齐农村环境基础设施建设短板，提升人居环境提升人居环境。</t>
  </si>
  <si>
    <t>大海乡炭棚村2024年农村生活污水治理项目</t>
  </si>
  <si>
    <t>炭棚村</t>
  </si>
  <si>
    <t>在大海乡炭棚村因地制宜，采用改厕108个及化粪池等资源化利用等方式实施农村生活污水治理。</t>
  </si>
  <si>
    <t>解决7个组501户1446人(其中脱贫户193户567人，“三类监测对象”40户111人）污水排放治理难题，有效推进农村生活污水收集处理，补齐农村环境基础设施建设短板，提升人居环境提升人居环境。</t>
  </si>
  <si>
    <t>大海乡银洞村2024年农村生活污水治理项目</t>
  </si>
  <si>
    <t>银洞村</t>
  </si>
  <si>
    <t>在大海乡银洞村因地制宜，采用改厕11个及化粪池等资源化利用等方式实施农村生活污水治理。</t>
  </si>
  <si>
    <t>解决4个组209户584人(其中脱贫户41户149人，“三类监测对象”7户20人）污水排放治理难题，有效推进农村生活污水收集处理，补齐农村环境基础设施建设短板，提升人居环境提升人居环境。</t>
  </si>
  <si>
    <t>大海乡鲁纳箐村委会2024年农村生活污水治理项目</t>
  </si>
  <si>
    <t>鲁纳箐村委会</t>
  </si>
  <si>
    <t>在大海乡鲁纳箐村因地制宜，采用改厕73个及化粪池等资源化利用等方式实施农村生活污水治理。</t>
  </si>
  <si>
    <t>解决18个组729户2678人(其中脱贫户164户553人，“三类监测对象”35户125人）污水排放治理难题，有效推进农村生活污水收集处理，补齐农村环境基础设施建设短板，提升人居环境提升人居环境。</t>
  </si>
  <si>
    <t>大井镇井田社区2024年农村生活污水治理项目</t>
  </si>
  <si>
    <t>新建村落污水处理系统1套，配建防护围栏、警示牌等附属设施</t>
  </si>
  <si>
    <t>解决26组1914户7290人(其中脱盆194户576人，“三类监测对象”90户302人）污水排放治理难题，有效推进农村生活污水收集处理，补齐农村环境基础设施建设短板，提升人居环境提升人居环境。</t>
  </si>
  <si>
    <t>大井镇大水村2024年农村生活污水治理项目</t>
  </si>
  <si>
    <t>设计日处理量能力分别为15套5立方米/天的三格式化粪池，配建防护围栏、警示牌等附属设施</t>
  </si>
  <si>
    <t>解决15组1058户3131人(其中脱盆143户467人，“三类监测对象”29户99人）污水排放治理难题，有效推进农村生活污水收集处理，补齐农村环境基础设施建设短板，提升人居环境提升人居环境。</t>
  </si>
  <si>
    <t>大井镇尖山村2024年农村生活污水治理项目</t>
  </si>
  <si>
    <t>设计日处理量能力分别为6套5立方米/天的三格式化粪池，配建防护围栏、警示牌等附属设施</t>
  </si>
  <si>
    <t>解决6组417户1197人(其中脱盆67户200人，“三类监测对象”17户53人）污水排放治理难题，有效推进农村生活污水收集处理，补齐农村环境基础设施建设短板，提升人居环境提升人居环境。</t>
  </si>
  <si>
    <t>大井镇色关村2024年农村生活污水治理项目</t>
  </si>
  <si>
    <t>色关村</t>
  </si>
  <si>
    <t>设计日处理量能力分别为8套5立方米/天的三格式化粪池，配建防护围栏、警示牌等附属设施</t>
  </si>
  <si>
    <t>解决8组527户1691人(其中脱盆78户280人，“三类监测对象”18户67人）污水排放治理难题，有效推进农村生活污水收集处理，补齐农村环境基础设施建设短板，提升人居环境提升人居环境。</t>
  </si>
  <si>
    <t>大井镇仓房村2024年农村生活污水治理项目</t>
  </si>
  <si>
    <t>仓房村</t>
  </si>
  <si>
    <t>设计日处理量能力分别为10套5立方米/天的三格式化粪池，配建防护围栏、警示牌等附属设施</t>
  </si>
  <si>
    <t>解决10组508户1833人(其中脱盆100户243人，“三类监测对象”12户32人）污水排放治理难题，有效推进农村生活污水收集处理，补齐农村环境基础设施建设短板，提升人居环境提升人居环境。</t>
  </si>
  <si>
    <t>大井镇芦坪村2024年农村生活污水治理项目</t>
  </si>
  <si>
    <t>芦坪村</t>
  </si>
  <si>
    <t>设计日处理量能力分别为13套5立方米/天的三格式化粪池，配建防护围栏、警示牌等附属设施</t>
  </si>
  <si>
    <t>解决13组816户2620人(其中脱盆142户516人，“三类监测对象”17户51人）污水排放治理难题，有效推进农村生活污水收集处理，补齐农村环境基础设施建设短板，提升人居环境提升人居环境。</t>
  </si>
  <si>
    <t>大井镇银坪村2024年农村生活污水治理项目</t>
  </si>
  <si>
    <t>银坪村</t>
  </si>
  <si>
    <t>设计日处理量能力分别为14套5立方米/天的三格式化粪池，配建防护围栏、警示牌等附属设施</t>
  </si>
  <si>
    <t>解决14组1067户3382人(其中脱盆203户704人，“三类监测对象”33户113人）污水排放治理难题，有效推进农村生活污水收集处理，补齐农村环境基础设施建设短板，提升人居环境提升人居环境。</t>
  </si>
  <si>
    <t>大井镇刘家山村2024年农村生活污水治理项目</t>
  </si>
  <si>
    <t>解决15组752户2315人(其中脱盆231户798人，“三类监测对象”34户82人）污水排放治理难题，有效推进农村生活污水收集处理，补齐农村环境基础设施建设短板，提升人居环境提升人居环境。</t>
  </si>
  <si>
    <t>大井镇蚂蝗塘村2024年农村生活污水治理项目</t>
  </si>
  <si>
    <t>蚂蝗塘村</t>
  </si>
  <si>
    <t>设计日处理量能力分别为16套5立方米/天的三格式化粪池，配建防护围栏、警示牌等附属设施</t>
  </si>
  <si>
    <t>解决16组836户2873人(其中脱盆283户1026人，“三类监测对象”40户154人）污水排放治理难题，有效推进农村生活污水收集处理，补齐农村环境基础设施建设短板，提升人居环境提升人居环境。</t>
  </si>
  <si>
    <t>大井镇黄梨村2024年农村生活污水治理项目</t>
  </si>
  <si>
    <t>设计日处理量能力分别为18套5立方米/天的三格式化粪池，配建防护围栏、警示牌等附属设施</t>
  </si>
  <si>
    <t>解决18组883户2889人(其中脱盆102户312人，“三类监测对象”36户88人）污水排放治理难题，有效推进农村生活污水收集处理，补齐农村环境基础设施建设短板，提升人居环境提升人居环境。</t>
  </si>
  <si>
    <t>大井镇治补村2024年农村生活污水治理项目</t>
  </si>
  <si>
    <t>设计日处理量能力分别为23套5立方米/天的三格式化粪池，配建防护围栏、警示牌等附属设施</t>
  </si>
  <si>
    <t>解决23组1302户4047人(其中脱盆109户358人，“三类监测对象”28户82人）污水排放治理难题，有效推进农村生活污水收集处理，补齐农村环境基础设施建设短板，提升人居环境提升人居环境。</t>
  </si>
  <si>
    <t>大井镇双车村2024年农村生活污水治理项目</t>
  </si>
  <si>
    <t>设计日处理量能力分别为17套5立方米/天的三格式化粪池，配建防护围栏、警示牌等附属设施</t>
  </si>
  <si>
    <t>解决17组558户1726人(其中脱盆178户671人，“三类监测对象”24户87人）污水排放治理难题，有效推进农村生活污水收集处理，补齐农村环境基础设施建设短板，提升人居环境提升人居环境。</t>
  </si>
  <si>
    <t>大桥乡王家山村委会2024年农村生活污水治理项目</t>
  </si>
  <si>
    <t>王家山村委会</t>
  </si>
  <si>
    <t>在大桥乡王家山村因地制宜，采用改厕、修建小三格、大三格化粪池、资源化利用等方式实施农村生活污水治理。2023年完成改厕29户。建设小三格110个(按每户2立方米/天，采用多户合一模式)；大三格3个，每个20-30立方米/天。</t>
  </si>
  <si>
    <t>解决15个组777户2462人(其中脱贫218户822人，脱贫不稳定户14户53人，边缘易致贫户15户65人，突发严重困难户1户5人）污水排放治理难题，有效推进农村生活污水收集处理，补齐农村环境基础设施建设短板，提升人居环境提升人居环境。</t>
  </si>
  <si>
    <t>大桥乡凉水村委会2024年农村生活污水治理项目</t>
  </si>
  <si>
    <t>凉水村委会</t>
  </si>
  <si>
    <t>在大桥乡凉水村因地制宜，采用改厕、修建小三格、大三格化粪池、资源化利用等方式实施农村生活污水治理。2023年完成改厕36户。建设小三格120个(按每户2立方米/天，采用多户合一模式)；大三格3个，每个20-30立方米/天。</t>
  </si>
  <si>
    <t>解决10个组613户2095人(其中脱贫220户808人，脱贫不稳定户9户33人，边缘易致贫户4户16人，突发严重困难户3户10人）污水排放治理难题，有效推进农村生活污水收集处理，补齐农村环境基础设施建设短板，提升人居环境提升人居环境。</t>
  </si>
  <si>
    <t>大桥乡者米村委会2024年农村生活污水治理项目</t>
  </si>
  <si>
    <t>者米村委会</t>
  </si>
  <si>
    <t>在大桥乡者米村因地制宜，采用改厕、修建小三格、大三格化粪池、资源化利用等方式实施农村生活污水治理。2023年完成改厕77户。建设小三格120个(按每户2立方米/天，采用多户合一模式)；大三格3个，每个20-30立方米/天。</t>
  </si>
  <si>
    <t>解决15个组1085户3771人(其中脱贫286户1113人，脱贫不稳定户18户60人，边缘易致贫户19户64人，突发严重困难户2户9人）污水排放治理难题，有效推进农村生活污水收集处理，补齐农村环境基础设施建设短板，提升人居环境提升人居环境。</t>
  </si>
  <si>
    <t>大桥乡错初村委会2024年农村生活污水治理项目</t>
  </si>
  <si>
    <t>错初村委会</t>
  </si>
  <si>
    <t>在大桥乡错初村因地制宜，采用改厕、修建小三格、大三格化粪池、资源化利用等方式实施农村生活污水治理。2023年完成改厕31户。建设小三格120个(按每户2立方米/天，采用多户合一模式)；大三格3个，每个20-30立方米/天。</t>
  </si>
  <si>
    <t>解决12个组680户2409人(其中脱贫130户525人，脱贫不稳定户3户16人，边缘易致贫户10户42人，突发严重困难户2户10人）污水排放治理难题，有效推进农村生活污水收集处理，补齐农村环境基础设施建设短板，提升人居环境提升人居环境。</t>
  </si>
  <si>
    <t>大桥乡杨家村委会2024年农村生活污水治理项目</t>
  </si>
  <si>
    <t>杨家村委会</t>
  </si>
  <si>
    <t>在大桥乡杨家村因地制宜，采用改厕、修建小三格、大三格化粪池、资源化利用等方式实施农村生活污水治理。建设小三格100个(按每户2立方米/天，采用多户合一模式)；大三格2个，每个20-30立方米/天。</t>
  </si>
  <si>
    <t>解决10个组465户1670人(其中脱贫99户403人，脱贫不稳定户4户25人，边缘易致贫户15户45人）污水排放治理难题，有效推进农村生活污水收集处理，补齐农村环境基础设施建设短板，提升人居环境提升人居环境。</t>
  </si>
  <si>
    <t>大桥乡黄草村委会2024年农村生活污水治理项目</t>
  </si>
  <si>
    <t>黄草村委会</t>
  </si>
  <si>
    <t>在大桥乡黄草村因地制宜，采用改厕、小三格、大三格化粪池、资源化利用等方式实施农村生活污水治理。建设小三格100个(按每户2立方米/天，采用多户合一模式)；大三格2个，每个20-30立方米/天。</t>
  </si>
  <si>
    <t>解决8个组564户1900人(其中脱贫127户421人，脱贫不稳定户7户29人，边缘易致贫户19户74人，突发严重困难户1户3人）污水排放治理难题，有效推进农村生活污水收集处理，补齐农村环境基础设施建设短板，提升人居环境提升人居环境。</t>
  </si>
  <si>
    <t>大桥乡团山村委会2024年农村生活污水治理项目</t>
  </si>
  <si>
    <t>在大桥乡团山村因地制宜，采用改厕、修建小三格、大三格化粪池、资源化利用等方式实施农村生活污水治理。建设小三格100个(按每户2立方米/天，采用多户合一模式)；大三格2个，每个20-30立方米/天。</t>
  </si>
  <si>
    <t>解决8个组381户1283人(其中脱贫148户478人，脱贫不稳定户5户11人，边缘易致贫户11户39人）污水排放治理难题，有效推进农村生活污水收集处理，补齐农村环境基础设施建设短板，提升人居环境提升人居环境。</t>
  </si>
  <si>
    <t>大桥乡大桥村2024年农村生活污水治理项目</t>
  </si>
  <si>
    <t>投资558万元建设了大桥乡大桥村污水收集处理基础设施建设项目，建成新集镇片区污水收集管道3200米、400立方米/天污水处理系统一套及配套泵站、污水管网等设施，完成了对新集镇片区生活污水的收集处理。投资752.8万元启动老集镇及周边村落两污治理项目，完成主管管网铺设3100米，支管管网铺设510米。</t>
  </si>
  <si>
    <t>解决14个组1217户3487人(其中脱贫220户677人，脱贫不稳定户13户28人，边缘易致贫户13户43人，突发严重困难户2户6人）污水排放治理难题，有效推进农村生活污水收集处理，补齐农村环境基础设施建设短板，提升人居环境提升人居环境。</t>
  </si>
  <si>
    <t>542户1688人</t>
  </si>
  <si>
    <t>待补镇安祥村2024年农村生活污水治理项目</t>
  </si>
  <si>
    <t>安祥村</t>
  </si>
  <si>
    <t>新建Φpvc75管1000米，Φpvc110管1100米，Φpvc160管800米，Φpvc200管800米，混凝土涵管（直径0.4米）50米，砖砌小三格化粪池50个，玻璃钢成品化粪池4个，大三格化粪池2个。</t>
  </si>
  <si>
    <t>解决676户2404人(其中脱贫53户197人，“三类监测对象”22户87人）污水排放治理难题，有效推进农村生活污水收集处理，补齐农村环境基础设施建设短板，提升人居环境。</t>
  </si>
  <si>
    <t>待补镇咩则村2024年农村生活污水治理项目</t>
  </si>
  <si>
    <t>新建Φpvc75管2000米，Φpvc110管700米，Φpvc160管500米，Φpvc200管1000米，混凝土涵管（直径0.4米）30米，砖砌小三格化粪池60个，玻璃钢成品化粪池20个，大三格化粪池3个。</t>
  </si>
  <si>
    <t>解决980户3145人(其中脱贫207户810人，“三类监测对象”23户78人）污水排放治理难题，有效推进农村生活污水收集处理，补齐农村环境基础设施建设短板，提升人居环境。</t>
  </si>
  <si>
    <t>待补镇金牛村2024年农村生活污水治理项目</t>
  </si>
  <si>
    <t>新建Φpvc75管1500米，Φpvc110管2000米，Φpvc160管800米，Φpvc200管1000米，砖砌小三格化粪池60个，玻璃钢成品化粪池25个，大三格化粪池2个。</t>
  </si>
  <si>
    <t>解决715户2156人(其中脱贫273户1073人，“三类监测对象”39户119人）污水排放治理难题，有效推进农村生活污水收集处理，补齐农村环境基础设施建设短板，提升人居环境。</t>
  </si>
  <si>
    <t>待补镇哨牌村2024年农村生活污水治理项目</t>
  </si>
  <si>
    <t>新建Φpvc75管2200米，Φpvc110管1000米，Φpvc160管2400米，Φpvc200管500米，混凝土涵管（直径0.4米）30米，砖砌小三格化粪池50个，玻璃钢成品化粪池30个，大三格化粪池2个。</t>
  </si>
  <si>
    <t>解决868户2924人(其中脱贫78户242人，“三类监测对象”25户68人）污水排放治理难题，有效推进农村生活污水收集处理，补齐农村环境基础设施建设短板，提升人居环境。</t>
  </si>
  <si>
    <t>待补镇大坝村2024年农村生活污水治理项目</t>
  </si>
  <si>
    <t>大坝村</t>
  </si>
  <si>
    <t>新建Φpvc75管1000米，Φpvc110管2400米，Φpvc160管1000米，Φpvc200管500米，混凝土涵管（直径0.4米）40米，砖砌小三格化粪池40个，玻璃钢成品化粪池25个，大三格化粪池2个。</t>
  </si>
  <si>
    <t>解决1013户3617人(其中脱贫104户362人，“三类监测对象”33户152人）污水排放治理难题，有效推进农村生活污水收集处理，补齐农村环境基础设施建设短板，提升人居环境。</t>
  </si>
  <si>
    <t>待补镇戛里村2024年农村生活污水治理项目</t>
  </si>
  <si>
    <t>戛里村</t>
  </si>
  <si>
    <t>新建Φpvc75管2000米，Φpvc110管1500米，Φpvc160管1000米，Φpvc200管800米，混凝土涵管（直径0.4米）40米，砖砌小三格化粪池40个，玻璃钢成品化粪池20个，大三格化粪池1个，生态沟2条。</t>
  </si>
  <si>
    <t>解决1072户3820人(其中脱贫133户538人，“三类监测对象”20户77人）污水排放治理难题，有效推进农村生活污水收集处理，补齐农村环境基础设施建设短板，提升人居环境。</t>
  </si>
  <si>
    <t>待补镇仓房村2024年农村生活污水治理项目</t>
  </si>
  <si>
    <t>新建Φpvc75管2000米，Φpvc110管2000米，Φpvc160管1400米，Φpvc200管1000米，混凝土涵管（直径0.4米）50米，砖砌小三格化粪池60个，玻璃钢成品化粪池30个，大三格化粪池4个。</t>
  </si>
  <si>
    <t>解决354户1002人(其中脱贫106户299人，“三类监测对象”29户103人）污水排放治理难题，有效推进农村生活污水收集处理，补齐农村环境基础设施建设短板，提升人居环境。</t>
  </si>
  <si>
    <t>待补镇箐门村2024年农村生活污水治理项目</t>
  </si>
  <si>
    <t>解决655户2017人(其中脱贫92户323人，“三类监测对象”16户49人）污水排放治理难题，有效推进农村生活污水收集处理，补齐农村环境基础设施建设短板，提升人居环境。</t>
  </si>
  <si>
    <t>待补镇野马村2024年农村生活污水治理项目</t>
  </si>
  <si>
    <t>野马村</t>
  </si>
  <si>
    <t>解决1577户5695人(其中脱贫134户536人，“三类监测对象”19户65人）污水排放治理难题，有效推进农村生活污水收集处理，补齐农村环境基础设施建设短板，提升人居环境。</t>
  </si>
  <si>
    <t>待补镇鹧鸡村2024年农村生活污水治理项目</t>
  </si>
  <si>
    <t>新建Φpvc75管2000米，Φpvc110管1500米，Φpvc160管1000米，Φpvc200管800米，混凝土涵管（直径0.4米）20米，砖砌小三格化粪池40个，玻璃钢成品化粪池20个，大三格化粪池4个。</t>
  </si>
  <si>
    <t>解决1307户4063人(其中脱贫161户521人，“三类监测对象”13户33人）污水排放治理难题，有效推进农村生活污水收集处理，补齐农村环境基础设施建设短板，提升人居环境。</t>
  </si>
  <si>
    <t>待补镇待补社区2024年农村生活污水治理</t>
  </si>
  <si>
    <t>新建Φpvc75管2500米，Φpvc110管2200米，Φpvc160管2000米，Φpvc200管1000米，砖砌小三格化粪池40个，玻璃钢成品化粪池20个，大三格化粪池3个。</t>
  </si>
  <si>
    <t>通过建设小三格，开展待补社区农村生活污水治理工作，提升农村人居环境，促进纸厂乡生态文明建设.解决2307户6527人(其中脱贫95户373人，“三类监测对象”15户57人）污水排放治理难题，有效推进农村生活污水收集处理，补齐农村环境基础设施建设短板，提升人居环境。</t>
  </si>
  <si>
    <t>待补镇歹咩村委会2024年农村生活污水治理</t>
  </si>
  <si>
    <t>歹咩村委会</t>
  </si>
  <si>
    <t>新建Φpvc75管2400米，Φpvc110管2000米，Φpvc160管1200米，Φpvc200管1000米，砖砌小三格化粪池50个，玻璃钢成品化粪池20个，大三格化粪池2个。</t>
  </si>
  <si>
    <t>通过建设小三格，开展歹咩村委会农村生活污水治理工作，提升农村人居环境，促进纸厂乡生态文明建设.解决1381户4712人(其中脱贫36户88人，“三类监测对象”28户101人）污水排放治理难题，有效推进农村生活污水收集处理，补齐农村环境基础设施建设短板，提升人居环境。</t>
  </si>
  <si>
    <t>待补镇待补糯租村委会2024年农村生活污水治理</t>
  </si>
  <si>
    <t>糯租村委会</t>
  </si>
  <si>
    <t>通过建设小三格，开展糯租村委会农村生活污水治理工作，提升农村人居环境，促进纸厂乡生态文明建设.解决1311户4586人(其中脱贫131户472人，“三类监测对象”36户127人）污水排放治理难题，有效推进农村生活污水收集处理，补齐农村环境基础设施建设短板，提升人居环境。</t>
  </si>
  <si>
    <t>古城街道厂沟村2024年农村生活污水治理项目</t>
  </si>
  <si>
    <t>厂沟村</t>
  </si>
  <si>
    <t>在古城街道厂沟村因地制宜，结合户厕改造，完成污水管道铺设900米，建设“小三格”40个，“大三格”3个等方式实施农村生活污水治理。</t>
  </si>
  <si>
    <t>解决4组167户567人(其中脱贫66户290人，“三类监测对象”19户90人）污水排放治理难题，有效推进农村生活污水收集处理，补齐农村环境基础设施建设短板，提升人居环境提升人居环境。</t>
  </si>
  <si>
    <t>13988933577</t>
  </si>
  <si>
    <t>火红乡柴山村委会2024年农村生活污水治理项目</t>
  </si>
  <si>
    <t>柴山村委会</t>
  </si>
  <si>
    <t>在火红乡罗布村11个小组因地制宜，结合户厕改造，完成污水管道铺设2300米，建设小三格180个、“大三格”11个等方式实施农村生活污水治理。</t>
  </si>
  <si>
    <t>通过实施本项目，解决11个小组336户，其中脱贫户106户，409人，“三类监察对象”9户37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</si>
  <si>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火红乡冬瓜林村委会2024年农村生活污水治理项目</t>
  </si>
  <si>
    <t>冬瓜林村委会</t>
  </si>
  <si>
    <t>在火红乡罗布村11个小组因地制宜，结合户厕改造，完成污水管道铺设1600米，建设小三格110个、“大三格”11个等方式实施农村生活污水治理。</t>
  </si>
  <si>
    <t>通过实施本项目，解决3个小组126户，其中脱贫户60户，233人，“三类监察对象”21户85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</si>
  <si>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火红乡岩脚村委会2024年农村生活污水治理项目</t>
  </si>
  <si>
    <t>岩脚村委会</t>
  </si>
  <si>
    <t>在火红乡罗布村11个小组因地制宜，结合户厕改造，完成污水管道铺设1200米，建设小三格106个、“大三格”11个等方式实施农村生活污水治理。</t>
  </si>
  <si>
    <t>通过实施本项目，解决11个小组412户，其中脱贫户112户，445人，“三类监察对象”18户68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</si>
  <si>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火红乡冒沙井村委会2024年农村生活污水治理项目</t>
  </si>
  <si>
    <t>冒沙井村委会</t>
  </si>
  <si>
    <t>在火红乡罗布村12个小组因地制宜，结合户厕改造，完成污水管道铺设1500米，建设小三格180个、“大三格”12个等方式实施农村生活污水治理。</t>
  </si>
  <si>
    <t>通过实施本项目，解决12个小组412户，其中脱贫户115户，450人，“三类监察对象”5户21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</si>
  <si>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火红乡阿拉米村委会2024年农村生活污水治理项目</t>
  </si>
  <si>
    <t>阿拉米村委会</t>
  </si>
  <si>
    <t>在火红乡罗布村10个小组因地制宜，结合户厕改造，完成污水管道铺设1800米，建设小三格998个、“大三格”10个等方式实施农村生活污水治理。</t>
  </si>
  <si>
    <t>通过实施本项目，解决10个小组396户，其中脱贫户113户，441人，“三类监察对象”6户25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</si>
  <si>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火红乡滴水岩村委会2024年农村生活污水治理项目</t>
  </si>
  <si>
    <t>滴水岩村委会</t>
  </si>
  <si>
    <t>在火红乡罗布村6个小组因地制宜，结合户厕改造，完成污水管道铺设800米，建设小三格80个、“大三格”6个等方式实施农村生活污水治理。</t>
  </si>
  <si>
    <t>通过实施本项目，解决6个小组125户，其中脱贫户483户，82人，“三类监察对象”8户35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</si>
  <si>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火红乡三甲村委会2024年农村生活污水治理项目</t>
  </si>
  <si>
    <t>三甲村委会</t>
  </si>
  <si>
    <t>通过实施本项目，解决12个小组430户，其中脱贫户210户，832人，“三类监察对象”22户86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</si>
  <si>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火红乡龙树村委会2024年农村生活污水治理项目</t>
  </si>
  <si>
    <t>龙树村委会</t>
  </si>
  <si>
    <t>在火红乡罗布村11个小组因地制宜，结合户厕改造，完成污水管道铺设2300米，建设小三格190个、“大三格”11个等方式实施农村生活污水治理。</t>
  </si>
  <si>
    <t>通过实施本项目，解决11个小组410户，其中脱贫户208户，832人，“三类监察对象”21户82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</si>
  <si>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火红乡泥黑村委会2024年农村生活污水治理项目</t>
  </si>
  <si>
    <t>泥黑村委会</t>
  </si>
  <si>
    <t>在火红乡罗布村9个小组因地制宜，结合户厕改造，完成污水管道铺设1800米，建设小三格90个、“大三格”5个等方式实施农村生活污水治理。</t>
  </si>
  <si>
    <t>通过实施本项目，解决9个小组332户，其中脱贫户105户，410人，“三类监察对象”10户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</si>
  <si>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火红乡田湾村村委会2024年农村生活污水治理项目</t>
  </si>
  <si>
    <t>田湾村村委会</t>
  </si>
  <si>
    <t>在火红乡罗布村8个小组因地制宜，结合户厕改造，完成污水管道铺设1100米，建设小三格160个、“大三格”8个等方式实施农村生活污水治理。</t>
  </si>
  <si>
    <t>通过实施本项目，解决8个小组312户，其中脱贫户103户，396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</si>
  <si>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火红乡徐家院村2024年农村生活污水治理项目</t>
  </si>
  <si>
    <t>徐家院村</t>
  </si>
  <si>
    <t>在火红乡罗布村8个小组因地制宜，结合户厕改造，完成污水管道铺设1600米，建设小三格120个、“大三格”8个等方式实施农村生活污水治理。</t>
  </si>
  <si>
    <t>通过实施本项目，解决8个小组316户，其中脱贫户98户，305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</si>
  <si>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火红乡桥边村2024年农村生活污水治理项目</t>
  </si>
  <si>
    <t>在火红乡罗布村17个小组因地制宜，结合户厕改造，完成污水管道铺设5000米，建设小三格500个、“大三格”17个等方式实施农村生活污水治理。</t>
  </si>
  <si>
    <t>通过实施本项目，解决17个小组663户，其中脱贫户123户，416人，“三类监察对象”15户53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</si>
  <si>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火红乡格枝村2024年农村生活污水治理项目</t>
  </si>
  <si>
    <t>格支村</t>
  </si>
  <si>
    <t>在火红乡罗布村7个小组因地制宜，结合户厕改造，完成污水管道铺设1800米，建设小三格907个、“大三格”7个等方式实施农村生活污水治理。</t>
  </si>
  <si>
    <t>通过实施本项目，解决7个小组276户，其中脱贫户98户，360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</si>
  <si>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火红乡湾子村2024年农村生活污水治理项目</t>
  </si>
  <si>
    <t>湾子村</t>
  </si>
  <si>
    <t>在火红乡罗布村6个小组因地制宜，结合户厕改造，完成污水管道铺设1100米，建设小三格96个、“大三格”6个等方式实施农村生活污水治理。</t>
  </si>
  <si>
    <t>通过实施本项目，解决6个小组95户，其中脱贫户105户，407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</si>
  <si>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驾车乡小水村2024年农村生活污水治理项目</t>
  </si>
  <si>
    <t>小水村</t>
  </si>
  <si>
    <t>因地制宜，采用改厕，小三格，大三格化粪池，资源化利用等方式实施农村生活污水治理。新建污水处理系统312套，设计日处理量能力分别为16套5立方米/天的三格式化粪池、80套10立方米/天的三格化粪池，配建防护围栏、警示牌等附属设施</t>
  </si>
  <si>
    <t>解决7组486户1754人(其中脱贫92户339人，“三类监测对象”30户98人）污水排放治理难题，有效推进农村生活污水收集处理，补齐农村环境基础设施建设短板，提升人居环境提升人居环境。</t>
  </si>
  <si>
    <t>驾车乡水塘村2024年农村生活污水治理项目</t>
  </si>
  <si>
    <t>水塘村</t>
  </si>
  <si>
    <t>因地制宜，采用改厕，小三格，大三格化粪池，资源化利用等方式实施农村生活污水治理。新建污水处理系统129套，设计日处理量能力分别为16套5立方米/天的三格式化粪池、151套10立方米/天的三格化粪池，配建防护围栏、警示牌等附属设施</t>
  </si>
  <si>
    <t>解决9组625户2506人(其中脱贫106户398人，“三类监测对象”20户64人）污水排放治理难题，有效推进农村生活污水收集处理，补齐农村环境基础设施建设短板，提升人居环境提升人居环境。</t>
  </si>
  <si>
    <t>驾车乡大水村2024年农村生活污水治理项目</t>
  </si>
  <si>
    <t>因地制宜，采用改厕，小三格，大三格化粪池，资源化利用等方式实施农村生活污水治理。新建污水处理系统122套，设计日处理量能力分别为16套5立方米/天的三格式化粪池、97套10立方米/天的三格化粪池，配建防护围栏、警示牌等附属设施</t>
  </si>
  <si>
    <t>解决8组601户2284人(其中脱贫201户758人，“三类监测对象”7户12人）污水排放治理难题，有效推进农村生活污水收集处理，补齐农村环境基础设施建设短板，提升人居环境提升人居环境。</t>
  </si>
  <si>
    <t>驾车乡迤石村2024年农村生活污水治理项目</t>
  </si>
  <si>
    <t>因地制宜，采用改厕，小三格，大三格化粪池，资源化利用等方式实施农村生活污水治理。新建污水处理系统166套，设计日处理量能力分别为16套5立方米/天的三格式化粪池、149套10立方米/天的三格化粪池，配建防护围栏、警示牌等附属设施</t>
  </si>
  <si>
    <t>解决9组501户1801人(其中脱贫132户514人，“三类监测对象”9户32人）污水排放治理难题，有效推进农村生活污水收集处理，补齐农村环境基础设施建设短板，提升人居环境提升人居环境。</t>
  </si>
  <si>
    <t>驾车乡白泥村2024年农村生活污水治理项目</t>
  </si>
  <si>
    <t>白泥村</t>
  </si>
  <si>
    <t>因地制宜，采用改厕，小三格，大三格化粪池，资源化利用等方式实施农村生活污水治理。新建污水处理系统133套，设计日处理量能力分别为16套5立方米/天的三格式化粪池、82套10立方米/天的三格化粪池，配建防护围栏、警示牌等附属设施</t>
  </si>
  <si>
    <t>解决9组428户1646人(其中脱贫97户348人，“三类监测对象”4户14人）污水排放治理难题，有效推进农村生活污水收集处理，补齐农村环境基础设施建设短板，提升人居环境提升人居环境。</t>
  </si>
  <si>
    <t>驾车乡屋基村2024年农村生活污水治理项目</t>
  </si>
  <si>
    <t>因地制宜，采用改厕，小三格，大三格化粪池，资源化利用等方式实施农村生活污水治理。新建污水处理系统256套，设计日处理量能力分别为16套5立方米/天的三格式化粪池、190套10立方米/天的三格化粪池，配建防护围栏、警示牌等附属设施</t>
  </si>
  <si>
    <t>解决12组580户2036人(其中脱贫170户571人，“三类监测对象”26户89人）污水排放治理难题，有效推进农村生活污水收集处理，补齐农村环境基础设施建设短板，提升人居环境提升人居环境。</t>
  </si>
  <si>
    <t>驾车乡腰店村2024年农村生活污水治理项目</t>
  </si>
  <si>
    <t>腰店村</t>
  </si>
  <si>
    <t>因地制宜，采用改厕，小三格，大三格化粪池，资源化利用等方式实施农村生活污水治理。新建污水处理系统122套，设计日处理量能力分别为16套5立方米/天的三格式化粪池、197套10立方米/天的三格化粪池，配建防护围栏、警示牌等附属设施</t>
  </si>
  <si>
    <t>解决10组5811户1937人(其中脱贫186户663人，“三类监测对象”35户122人）污水排放治理难题，有效推进农村生活污水收集处理，补齐农村环境基础设施建设短板，提升人居环境提升人居环境。</t>
  </si>
  <si>
    <t>驾车乡钢厂村2024年农村生活污水治理项目</t>
  </si>
  <si>
    <t>钢厂村</t>
  </si>
  <si>
    <t>因地制宜，采用改厕，小三格，大三格化粪池，资源化利用等方式实施农村生活污水治理。新建污水处理系统213套，设计日处理量能力分别为16套5立方米/天的三格式化粪池、162套10立方米/天的三格化粪池，配建防护围栏、警示牌等附属设施</t>
  </si>
  <si>
    <t>解决5组524户2137人(其中脱贫124户457人，“三类监测对象”20户69人）污水排放治理难题，有效推进农村生活污水收集处理，补齐农村环境基础设施建设短板，提升人居环境提升人居环境。</t>
  </si>
  <si>
    <t>驾车乡野猪村2024年农村生活污水治理项目</t>
  </si>
  <si>
    <t>因地制宜，采用改厕，小三格，大三格化粪池，资源化利用等方式实施农村生活污水治理。新建污水处理系统154套，设计日处理量能力分别为16套5立方米/天的三格式化粪池、192套10立方米/天的三格化粪池，配建防护围栏、警示牌等附属设施</t>
  </si>
  <si>
    <t>解决7组364户1586人(其中脱贫59户240人，“三类监测对象”8户39人）污水排放治理难题，有效推进农村生活污水收集处理，补齐农村环境基础设施建设短板，提升人居环境提升人居环境。</t>
  </si>
  <si>
    <t>驾车乡光头村2024年农村生活污水治理项目</t>
  </si>
  <si>
    <t>光头村</t>
  </si>
  <si>
    <t>因地制宜，采用改厕，小三格，大三格化粪池，资源化利用等方式实施农村生活污水治理。新建污水处理系统96套，设计日处理量能力分别为16套5立方米/天的三格式化粪池、101套10立方米/天的三格化粪池，配建防护围栏、警示牌等附属设施</t>
  </si>
  <si>
    <t>解决9组568户2548人(其中脱贫154户563人，“三类监测对象”3户15人）污水排放治理难题，有效推进农村生活污水收集处理，补齐农村环境基础设施建设短板，提升人居环境提升人居环境。</t>
  </si>
  <si>
    <t>驾车乡驾车村2024年农村生活污水治理</t>
  </si>
  <si>
    <t>因地制宜，采用改厕，小三格，大三格化粪池，资源化利用等方式实施农村生活污水治理。新建污水处理系统309套，设计日处理量能力分别为16套5立方米/天的三格式化粪池、201套10立方米/天的三格化粪池，配建防护围栏、警示牌等附属设施</t>
  </si>
  <si>
    <t>解决17组1683户5073人(其中脱贫313户1154人，“三类监测对象”28户105人）污水排放治理难题，有效推进农村生活污水收集处理，补齐农村环境基础设施建设短板，提升人居环境提升人居环境。</t>
  </si>
  <si>
    <t>驾车乡驾车村2025年农村生活污水治理</t>
  </si>
  <si>
    <t>芹菜村</t>
  </si>
  <si>
    <t>因地制宜，采用改厕，小三格，大三格化粪池，资源化利用等方式实施农村生活污水治理。新建污水处理系统256套，设计日处理量能力分别为16套5立方米/天的三格式化粪池、301套10立方米/天的三格化粪池，配建防护围栏、警示牌等附属设施</t>
  </si>
  <si>
    <t>解决12组749户2741人(其中脱贫151户642人，“三类监测对象”48户178人）污水排放治理难题，有效推进农村生活污水收集处理，补齐农村环境基础设施建设短板，提升人居环境提升人居环境。</t>
  </si>
  <si>
    <t>金钟街道金钟社区2024年农村生活污水治理项目</t>
  </si>
  <si>
    <t>金钟社区</t>
  </si>
  <si>
    <t>在金钟街道金钟社区因地制宜，采用改厕、小三格、大三格化粪池、资源化利用等方式实施农村生活污水治理。铺设入户污水管网长度3000米(UPVC75-110)排污支管长度3800米(HDPE-200)。排污主管长度1100米(HDPE-300)，污水检查井22个(400X400X400毫米)。建设小三格82个(按每户1立方米/天，采用多户合一模式)；大三格19个，每个20-30立方米/天。</t>
  </si>
  <si>
    <t>解决金钟社区1-6组827户2505人(其中脱盆88户312人，“三类监测对象”6户19人）污水排放治理难题，有效推进农村生活污水收集处理，补齐农村环境基础设施建设短板，提升人居环境提升人居环境。</t>
  </si>
  <si>
    <t>矿山镇布卡2024年农村生活污水治理项目</t>
  </si>
  <si>
    <t>布卡</t>
  </si>
  <si>
    <t>因地制宜，采用改厕、管道6000米，修建160个2立方米/天小三格、15个10个10立方米/天大三格化粪池、资源化利用等方式实施农村生活污水治理。</t>
  </si>
  <si>
    <t>解决布卡村委会大丫口，二支多，陈家村，马波落，蒋家村，布卡，色基落，小铺子，木格多小组305户1176人(其中脱盆271户1052人，“三类监测对象”34户124人）污水排放治理难题，有效推进农村生活污水收集处理，补齐农村环境基础设施建设短板，提升人居环境提升人居环境。</t>
  </si>
  <si>
    <t>矿山镇拖翅2024年农村生活污水治理项目</t>
  </si>
  <si>
    <t>拖翅</t>
  </si>
  <si>
    <t>因地制宜，采用改厕、管道10000米，修建106个2立方米/天小三格、13个10个10立方米/天大三格化粪池、资源化利用等方式实施农村生活污水治理。</t>
  </si>
  <si>
    <t>解决拖翅村委会马路，河边，白泥沟，大村子，邓家村，贝马米，个嘎，新兴小组510户1978人(其中脱盆466户1812人，“三类监测对象”44户166人）污水排放治理难题，有效推进农村生活污水收集处理，补齐农村环境基础设施建设短板，提升人居环境提升人居环境。</t>
  </si>
  <si>
    <t>矿山镇扯落2024年农村生活污水治理项目</t>
  </si>
  <si>
    <t>扯落</t>
  </si>
  <si>
    <t>因地制宜，采用改厕、管道5000米，修建65个2立方米/天小三格、40个10立方米/天大三格化粪池、资源化利用等方式实施农村生活污水治理。</t>
  </si>
  <si>
    <t>解决扯洛村委会洋洞沟，草坪子，小店子，箐头，大窑子，店子村，半山，陈家村，中良子，包包上小组316户1265人(其中脱盆291户1162人，“三类监测对象”25户103人）污水排放治理难题，有效推进农村生活污水收集处理，补齐农村环境基础设施建设短板，提升人居环境提升人居环境。</t>
  </si>
  <si>
    <t>矿山镇二关营2024年农村生活污水治理项目</t>
  </si>
  <si>
    <t>二关营</t>
  </si>
  <si>
    <t>因地制宜，采用改厕、管道8000米，修建136个2立方米/天小三格、5大10个10立方米/天三格化粪池、资源化利用等方式实施农村生活污水治理。</t>
  </si>
  <si>
    <t>解决二关营村委会徐家村，老红地村，胡家村，背阴地，割根塘，小屋基，塘二树，下排，大坪子，上排，水子树小组323户1352人(其中脱盆308户1296人，“三类监测对象”15户56人）污水排放治理难题，有效推进农村生活污水收集处理，补齐农村环境基础设施建设短板，提升人居环境提升人居环境。</t>
  </si>
  <si>
    <t>矿山镇大箐2024年农村生活污水治理项目</t>
  </si>
  <si>
    <t>大箐</t>
  </si>
  <si>
    <t>因地制宜，采用改厕、管道6000米，修建130个2立方米/天小三格、10个10个10立方米/天大三格化粪池、资源化利用等方式实施农村生活污水治理。</t>
  </si>
  <si>
    <t>解决大箐村委会瓦厂，小凹塘，包包上小组90户332人(其中脱盆79户299人，“三类监测对象”11户33人）污水排放治理难题，有效推进农村生活污水收集处理，补齐农村环境基础设施建设短板，提升人居环境提升人居环境。</t>
  </si>
  <si>
    <t>矿山镇格核米2024年农村生活污水治理项目</t>
  </si>
  <si>
    <t>格核米</t>
  </si>
  <si>
    <t>因地制宜，采用改厕、管道8000米，修建98个2立方米/天小三格、3个10立方米/天大三格化粪池、资源化利用等方式实施农村生活污水治理。</t>
  </si>
  <si>
    <t>解决格核米村委会白沙坪，腊知卡，格核米小组121户455人(其中脱盆106户392人，“三类监测对象”15户63人）污水排放治理难题，有效推进农村生活污水收集处理，补齐农村环境基础设施建设短板，提升人居环境提升人居环境。</t>
  </si>
  <si>
    <t>矿山镇洒衣2024年农村生活污水治理项目</t>
  </si>
  <si>
    <t>洒衣</t>
  </si>
  <si>
    <t>因地制宜，采用改厕、管道8000米，修建120个2立方米/天小三格、12个10个10立方米/天大三格化粪池、资源化利用等方式实施农村生活污水治理。</t>
  </si>
  <si>
    <t>解决洒衣村委会洒衣，赵家坪，坪子上，三家村，大坝，白沙地，湾子头，双水沟，木多多，小坪子小组230户819人(其中脱盆202户735人，“三类监测对象”28户84人）污水排放治理难题，有效推进农村生活污水收集处理，补齐农村环境基础设施建设短板，提升人居环境提升人居环境。</t>
  </si>
  <si>
    <t>矿山镇老坪子2024年农村生活污水治理项目</t>
  </si>
  <si>
    <t>老坪子</t>
  </si>
  <si>
    <t>因地制宜，采用改厕、管道6000米，修建103个2立方米/天小三格、3个10立方米/天大三格化粪池、资源化利用等方式实施农村生活污水治理。</t>
  </si>
  <si>
    <t>解决老坪子村委会振兴村，荒田，老坪子小组97户374人(其中脱盆87户330人，“三类监测对象”10户44人）污水排放治理难题，有效推进农村生活污水收集处理，补齐农村环境基础设施建设短板，提升人居环境提升人居环境。</t>
  </si>
  <si>
    <t>矿山镇九龙2024年农村生活污水治理项目</t>
  </si>
  <si>
    <t>九龙</t>
  </si>
  <si>
    <t>因地制宜，采用改厕、管道6000米，修建160个2立方米/天小三格、8个10立方米/天大三格化粪池、资源化利用等方式实施农村生活污水治理。</t>
  </si>
  <si>
    <t>解决九龙村委会陈家村，李家湾，中坪子，王家村，龙王庙，老房子，马脖子，石塘子小组106户387人(其中脱盆88户320人，“三类监测对象”18户67人）污水排放治理难题，有效推进农村生活污水收集处理，补齐农村环境基础设施建设短板，提升人居环境提升人居环境。</t>
  </si>
  <si>
    <t>矿山镇酒房2024年农村生活污水治理项目</t>
  </si>
  <si>
    <t>酒房</t>
  </si>
  <si>
    <t>因地制宜，采用改厕、管道8000米，修建136个2立方米/天小三格、10个10立方米/天大三格化粪池、资源化利用等方式实施农村生活污水治理。</t>
  </si>
  <si>
    <t>解决酒房村委会湾子，梁子，下村，羊角脑，车家坪，白家沟，沈家村，鹧勒米，酒房，晏家沟小组223户867人(其中脱盆186户754人，“三类监测对象”37户113人）污水排放治理难题，有效推进农村生活污水收集处理，补齐农村环境基础设施建设短板，提升人居环境提升人居环境。</t>
  </si>
  <si>
    <t>矿山镇矿山村2024年农村生活污水治理</t>
  </si>
  <si>
    <t>因地制宜，采用改厕、管道10000米，修建30个2立方米/天小三格、16个10立方米/天大三格化粪池、资源化利用等方式实施农村生活污水治理。</t>
  </si>
  <si>
    <t>解决矿山村委会大菜园，小桥边，新山沟，二道沟，和瑞安置点，小包包，湾湾头，河对门，双石头，崔家沟，郑家坪子小组389户1465人(其中脱盆338户1285人，“三类监测对象”51户180人）污水排放治理难题，有效推进农村生活污水收集处理，补齐农村环境基础设施建设短板，提升人居环境提升人居环境。</t>
  </si>
  <si>
    <t>老厂乡茶花箐村2024年农村生活污水治理项目</t>
  </si>
  <si>
    <t>茶花箐村</t>
  </si>
  <si>
    <t>茶花箐村因地制宜，采用300Φ波纹管2510Φ管4200米、75Φ管6000米、75⊕地漏46个、50立方米大三格化粪池3处、小三格12个等方式实施农村生活污水治理。资源化利用等方式实施农村生活污水治理。</t>
  </si>
  <si>
    <t>解决12个组438户1367人(其中脱贫户158户557人，“三类监测对象”12户57人）污水排放治理难题，有效推进农村生活污水收集处理，补齐农村环境基础设施建设短板，提升人居环境提升人居环境。</t>
  </si>
  <si>
    <t>邓金碧</t>
  </si>
  <si>
    <t>老厂乡安家坪村2024年农村生活污水治理项目</t>
  </si>
  <si>
    <t>安家坪村</t>
  </si>
  <si>
    <t>安家坪村因地制宜，采用300Φ波纹管1800米、110Φ管3200米、75Φ管6000米、75⊕地漏36个、50立方米大三格化粪池10处、小三格12处等方式实施农村生活污水治理。</t>
  </si>
  <si>
    <t>解决8组238户1035人(其中脱贫123户526人，“三类监测对象”19户76人）污水排放治理难题，有效推进农村生活污水收集处理，补齐农村环境基础设施建设短板，提升人居环境提升人居环境。</t>
  </si>
  <si>
    <t>老厂乡徳所村2024年农村生活污水治理项目</t>
  </si>
  <si>
    <t>徳所村</t>
  </si>
  <si>
    <t>德所村因地制宜，采用300Φ波纹管1000米、110Φ管2000米、75Φ管3000米、75⊕地漏40个、50立方米大三格化粪池2处等方式实施农村生活污水治理。</t>
  </si>
  <si>
    <t>解决德所村5个组302户946人(其中脱贫户118户390人，“三类监测对象”31户73人）污水排放治理难题，有效推进农村生活污水收集处理，补齐农村环境基础设施建设短板，提升人居环境提升人居环境。</t>
  </si>
  <si>
    <t>老厂乡三岔村2024年农村生活污水治理项目</t>
  </si>
  <si>
    <t>三岔村</t>
  </si>
  <si>
    <t>三岔村村因地制宜，采用350Φ波纹管2500米、110Φ管3500米、75Φ管7000米、75⊕地漏90个、50立方米大三格化粪池11处、等方式实施农村生活污水治理。</t>
  </si>
  <si>
    <t>解决11个组405户1027人(其中脱贫172户668人，“三类监测对象”23户100人）污水排放治理难题，有效推进农村生活污水收集处理，补齐农村环境基础设施建设短板，提升人居环境提升人居环境。</t>
  </si>
  <si>
    <t>老厂乡卡龙村2024年农村生活污水治理项目</t>
  </si>
  <si>
    <t>卡龙村因地制宜，采用300Φ波纹管1500米、110Φ管3000米、75Φ管5000米、75⊕地漏35个、50立方米大三格化粪池10处、小三格23处等方式实施农村生活污水治理。</t>
  </si>
  <si>
    <t>解决卡龙村12组658户1979人(其中脱盆273户1130人，“三类监测对象”23户80人）污水排放治理难题，有效推进农村生活污水收集处理，补齐农村环境基础设施建设短板，提升人居环境提升人居环境。</t>
  </si>
  <si>
    <t>老厂乡尹武村2024年农村生活污水治理项目</t>
  </si>
  <si>
    <t>尹武村</t>
  </si>
  <si>
    <t>尹武村因地制宜，采用300Φ波纹管1500米、110Φ管3000米、75Φ管5000米、75⊕地漏35个、50立方米大三格化粪池2处、小三格14处等方式实施农村生活污水治理。</t>
  </si>
  <si>
    <t>解决尹武村7组375户1544人(其中脱盆166户633人，“三类监测对象”5户15人）污水排放治理难题，有效推进农村生活污水收集处理，补齐农村环境基础设施建设短板，提升人居环境提升人居环境。</t>
  </si>
  <si>
    <t>老厂乡播落卡村2024年农村生活污水治理项目</t>
  </si>
  <si>
    <t>播落卡村</t>
  </si>
  <si>
    <t>播落卡村因地制宜，采用3000Φ波纹管5600米、110Φ管3200米、75Φ管5200米、75⊕地漏38个、50立方米大三格化粪池4处、小三格10处等方式实施农村生活污水治理。</t>
  </si>
  <si>
    <t>解决播落村7个小组236户904人(其中脱脱贫户90户268人，“三类监测对象”9户23人）污水排放治理难题，有效推进农村生活污水收集处理，补齐农村环境基础设施建设短板，提升人居环境提升人居环境。</t>
  </si>
  <si>
    <t>15987415567</t>
  </si>
  <si>
    <t>老厂乡白龙茂村2024年农村生活污水治理项目</t>
  </si>
  <si>
    <t>白龙茂村</t>
  </si>
  <si>
    <t>白龙茂村因地制宜，采用改厕、小三格、大三格化粪池、资源利用等方式实施农村生活污水治理（建设污水收集处理池22个，唐家丫口2个、羊棚子5个、马鞍山6个、王家村2个、吴家沟3个、白龙茂4个、小沟2个、每个30立方（配套污水主管7500米；分管到7800米</t>
  </si>
  <si>
    <t>解决7个组278户1171人(其中脱贫111户454人，“三类监测对象”4户11人）污水排放治理难题，有效推进农村生活污水收集处理，补齐农村环境基础设施建设短板，提升人居环境提升人居环境。</t>
  </si>
  <si>
    <t>老厂乡田尾巴村2024年农村生活污水治理</t>
  </si>
  <si>
    <t>田尾巴村委会</t>
  </si>
  <si>
    <t>田伟巴村因地制宜，采用300Φ波纹管2800米、110Φ管4200米、75Φ管6000米、75⊕地漏46个、50立方米大三格化粪池4处、小三格12个等方式实施农村生活污水治理。</t>
  </si>
  <si>
    <t>解决6个组274户1940人(其中脱盆户113户380人，“三类监测对象”18户60人）污水排放治理难题，有效推进农村生活污水收集处理，补齐农村环境基础设施建设短板，提升人居环境提升人居环境。</t>
  </si>
  <si>
    <t>老厂乡拖基嘎村2024年农村生活污水治理</t>
  </si>
  <si>
    <t>拖基嘎村委会</t>
  </si>
  <si>
    <t>拖基嘎村因地制宜，采用300Φ波纹管1300米、110Φ管2500米、75Φ管4200米、75⊕地漏28个、50立方米大三格化粪池5处、小三格10处等方式实施农村生活污水治理。</t>
  </si>
  <si>
    <t>解决8个组389户1200人(其中脱贫131户496人，“三类监测对象”13户40人）污水排放治理难题，有效推进农村生活污水收集处理，补齐农村环境基础设施建设短板，提升人居环境提升人居环境。</t>
  </si>
  <si>
    <t>老厂乡白沙村2024年农村生活污水治理</t>
  </si>
  <si>
    <t>白沙村委会</t>
  </si>
  <si>
    <t>在白沙村通过建设小三格及部分污水管道收集农村生活污水，并资源化利用白沙村因地制宜，采用300Φ波纹管15000米、110Φ管30000米、75Φ管50000米、75⊕地漏135个、50立方米大三格化粪池5处、等方式实施农村生活污水治理。</t>
  </si>
  <si>
    <t>解决9个小组368户1351人(其中脱贫户168户743人，“三类监测对象”21户89人）污水排放治理难题，有效推进农村生活污水收集处理，补齐农村环境基础设施建设短板，提升人居环境提升人居环境。</t>
  </si>
  <si>
    <t>乐业镇科作落村2024年农村生活污水治理项目</t>
  </si>
  <si>
    <t>科作落村</t>
  </si>
  <si>
    <t>新建污水处理系统15套，设计日处理量能力分别为16套5立方米/天的三格式化粪池、10套10立方米/天的三格化粪池，配建防护围栏、警示牌等附属设施</t>
  </si>
  <si>
    <t>解决6组180户535人(其中脱贫180户535人，“三类监测对象”29户106人）污水排放治理难题，有效推进农村生活污水收集处理，补齐农村环境基础设施建设短板，提升人居环境提升人居环境。</t>
  </si>
  <si>
    <t>乐业镇射落村2024年农村生活污水治理项目</t>
  </si>
  <si>
    <t>解决9组122户431人(其中脱贫122户431人，“三类监测对象”18户51人）污水排放治理难题，有效推进农村生活污水收集处理，补齐农村环境基础设施建设短板，提升人居环境提升人居环境。</t>
  </si>
  <si>
    <t>乐业镇双沟村2024年农村生活污水治理项目</t>
  </si>
  <si>
    <t>解决10组333户1223人(其中脱贫333户1223人，“三类监测对象”25户85人）污水排放治理难题，有效推进农村生活污水收集处理，补齐农村环境基础设施建设短板，提升人居环境提升人居环境。</t>
  </si>
  <si>
    <t>乐业镇黑山村2024年农村生活污水治理项目</t>
  </si>
  <si>
    <t>解决16组337户1273人(其中脱贫337户1273人，“三类监测对象”49户170人）污水排放治理难题，有效推进农村生活污水收集处理，补齐农村环境基础设施建设短板，提升人居环境提升人居环境。</t>
  </si>
  <si>
    <t>乐业镇乐业村2024年农村生活污水治理项目</t>
  </si>
  <si>
    <t>解决18组303户1063人(其中脱贫303户1063人，“三类监测对象”36户131人）污水排放治理难题，有效推进农村生活污水收集处理，补齐农村环境基础设施建设短板，提升人居环境提升人居环境。</t>
  </si>
  <si>
    <t>乐业镇大麦冲村2024年农村生活污水治理项目</t>
  </si>
  <si>
    <t>大麦冲村</t>
  </si>
  <si>
    <t>解决14组146户530人(其中脱贫146户530人，“三类监测对象”26户103人）污水排放治理难题，有效推进农村生活污水收集处理，补齐农村环境基础设施建设短板，提升人居环境提升人居环境。</t>
  </si>
  <si>
    <t>乐业镇曾家村2024年农村生活污水治理项目</t>
  </si>
  <si>
    <t>解决8组128户463人(其中脱贫128户463人，“三类监测对象”21户60人）污水排放治理难题，有效推进农村生活污水收集处理，补齐农村环境基础设施建设短板，提升人居环境提升人居环境。</t>
  </si>
  <si>
    <t>乐业镇长岭村2024年农村生活污水治理项目</t>
  </si>
  <si>
    <t>长岭村</t>
  </si>
  <si>
    <t>解决6组117户367人(其中脱贫117户367人，“三类监测对象”15户55人）污水排放治理难题，有效推进农村生活污水收集处理，补齐农村环境基础设施建设短板，提升人居环境提升人居环境。</t>
  </si>
  <si>
    <t>乐业镇六合村2024年农村生活污水治理项目</t>
  </si>
  <si>
    <t>六合村</t>
  </si>
  <si>
    <t>解决8组143户442人(其中脱贫143户442人，“三类监测对象”29户83人）污水排放治理难题，有效推进农村生活污水收集处理，补齐农村环境基础设施建设短板，提升人居环境提升人居环境。</t>
  </si>
  <si>
    <t>乐业镇团坡村2024年农村生活污水治理项目</t>
  </si>
  <si>
    <t>团坡村</t>
  </si>
  <si>
    <t>解决11组249户739人(其中脱贫249户739人，“三类监测对象”10户29人）污水排放治理难题，有效推进农村生活污水收集处理，补齐农村环境基础设施建设短板，提升人居环境提升人居环境。</t>
  </si>
  <si>
    <t>乐业镇阿布卡2024年农村生活污水治理项目</t>
  </si>
  <si>
    <t>阿布卡</t>
  </si>
  <si>
    <t>解决20组391户1332人(其中脱贫391户1332人，“三类监测对象”63户209人）污水排放治理难题，有效推进农村生活污水收集处理，补齐农村环境基础设施建设短板，提升人居环境提升人居环境。</t>
  </si>
  <si>
    <t>乐业镇丫口村2024年农村生活污水治理项目</t>
  </si>
  <si>
    <t>解决18组366户1356人(其中脱贫366户1356人，“三类监测对象”42户157人）污水排放治理难题，有效推进农村生活污水收集处理，补齐农村环境基础设施建设短板，提升人居环境提升人居环境。</t>
  </si>
  <si>
    <t>乐业镇鲁贝村2024年农村生活污水治理项目</t>
  </si>
  <si>
    <t>鲁贝村</t>
  </si>
  <si>
    <t>解决26组178户596人(其中脱贫178户596人，“三类监测对象”25户96人）污水排放治理难题，有效推进农村生活污水收集处理，补齐农村环境基础设施建设短板，提升人居环境提升人居环境。</t>
  </si>
  <si>
    <t>乐业镇耳落村2024年农村生活污水治理项目</t>
  </si>
  <si>
    <t>耳落村</t>
  </si>
  <si>
    <t>解决14组94户373人(其中脱贫94户373人，“三类监测对象”15户51人）污水排放治理难题，有效推进农村生活污水收集处理，补齐农村环境基础设施建设短板，提升人居环境提升人居环境。</t>
  </si>
  <si>
    <t>乐业镇半山村2024年农村生活污水治理项目</t>
  </si>
  <si>
    <t>半山村</t>
  </si>
  <si>
    <t>解决5组56户208人(其中脱贫56户208人，“三类监测对象”7户27人）污水排放治理难题，有效推进农村生活污水收集处理，补齐农村环境基础设施建设短板，提升人居环境提升人居环境。</t>
  </si>
  <si>
    <t>乐业镇梭落村2024年农村生活污水治理项目</t>
  </si>
  <si>
    <t>梭落村</t>
  </si>
  <si>
    <t>解决5组154户565人(其中脱贫154户565人，“三类监测对象”18户58人）污水排放治理难题，有效推进农村生活污水收集处理，补齐农村环境基础设施建设短板，提升人居环境提升人居环境。</t>
  </si>
  <si>
    <t>乐业镇碑木村2024年农村生活污水治理项目</t>
  </si>
  <si>
    <t>解决4组108户349人(其中脱贫108户349人，“三类监测对象”26户71人）污水排放治理难题，有效推进农村生活污水收集处理，补齐农村环境基础设施建设短板，提升人居环境提升人居环境。</t>
  </si>
  <si>
    <t>乐业镇二顺村2024年农村生活污水治理项目</t>
  </si>
  <si>
    <t>二顺村</t>
  </si>
  <si>
    <t>解决7组166户669人(其中脱贫166户669人，“三类监测对象”31户104人）污水排放治理难题，有效推进农村生活污水收集处理，补齐农村环境基础设施建设短板，提升人居环境提升人居环境。</t>
  </si>
  <si>
    <t>乐业镇清水村2024年农村生活污水治理项目</t>
  </si>
  <si>
    <t>解决16组464户1777人(其中脱贫464户1777人，“三类监测对象”41户155人）污水排放治理难题，有效推进农村生活污水收集处理，补齐农村环境基础设施建设短板，提升人居环境提升人居环境。</t>
  </si>
  <si>
    <t>乐业镇横山村2024年农村生活污水治理项目</t>
  </si>
  <si>
    <t>解决9组373户1250人(其中脱贫373户1250人，“三类监测对象”61户181人）污水排放治理难题，有效推进农村生活污水收集处理，补齐农村环境基础设施建设短板，提升人居环境提升人居环境。</t>
  </si>
  <si>
    <t>乐业镇拖落村2024年农村生活污水治理项目</t>
  </si>
  <si>
    <t>拖落村</t>
  </si>
  <si>
    <t>解决8组371户1410人(其中脱贫371户1410人，“三类监测对象”23户83人）污水排放治理难题，有效推进农村生活污水收集处理，补齐农村环境基础设施建设短板，提升人居环境提升人居环境。</t>
  </si>
  <si>
    <t>乐业镇马厂村2024年农村生活污水治理项目</t>
  </si>
  <si>
    <t>马厂村</t>
  </si>
  <si>
    <t>解决17组305户1093人(其中脱贫305户1093人，“三类监测对象”36户126人）污水排放治理难题，有效推进农村生活污水收集处理，补齐农村环境基础设施建设短板，提升人居环境提升人居环境。</t>
  </si>
  <si>
    <t>鲁纳乡窝坡村2024年农村生活污水治理项目</t>
  </si>
  <si>
    <t>因地制宜，采用改厕、管道2000米，修建60个2立方米/天小三格、2个10个10立方米/天大三格化粪池、资源化利用等方式实施农村生活污水治理。</t>
  </si>
  <si>
    <t>解决窝坡村委会白石头、窝坡、陈家村小组340户1254人(其中脱贫户85户341人，“三类监测对象”9户35人）污水排放治理难题，有效推进农村生活污水收集处理，补齐农村环境基础设施建设短板，提升人居环境提升人居环境。</t>
  </si>
  <si>
    <t>鲁纳乡哈克村2024年农村生活污水治理项目</t>
  </si>
  <si>
    <t>哈克村</t>
  </si>
  <si>
    <t>在鲁纳乡哈克村因地制宜，采用改厕、修建小三格、大三格化粪池、资源化利用等方式实施农村生活污水治理。哈克村委会涉及10个小组，因地制宜，结合改厕采用小三格化粪池进行户处理，以自然村为单元采用大三格净化池处理、尾水采用氧化沟自然渗透还田资源化利用。铺设入户污水管网长度14600米（UPVC75-300），排污支管网长度8200米（HDPE-200），排污主管长度6900米（HDPE-300），计划建设小三格110个，(按每户1立方米/天，采用多户合一模式)；计划建设大三格13个、每个20-30立方米/天(按照自然村户数多少确定)；氧化渗透沟9个，每个30-50立方米/天。</t>
  </si>
  <si>
    <t>解决10个小组571户1902人(其中脱贫140户555人，“三类监测对象”18户78人）污水排放治理难题，有效推进农村生活污水收集处理，补齐农村环境基础设施建设短板，提升人居环境。</t>
  </si>
  <si>
    <t>鲁纳乡银厂村2024年农村生活污水治理项目</t>
  </si>
  <si>
    <t>在银厂村因地制宜，采用改厕、小三格、大三格化粪池。银厂村委会涉及8个小组，因地制宜，结合改厕采用小三格化粪池进行户处理，以自然村为单元采用大三格净化池处理、尾水采用氧化沟自然渗透还田资源化利用。管道8000米，计划建设小三格100个，建设大三格20个.资源化利用等方式实施农村生活污水治理。</t>
  </si>
  <si>
    <t>解决银厂村566户1966人，脱贫户112户413人，其中“三类监测对象”18户59人。有效推进农村污水收集处理，补齐农村环境基础设施建设短板，提升人居环境，</t>
  </si>
  <si>
    <t>鲁纳乡白坡村2024年农村生活污水治理项目</t>
  </si>
  <si>
    <t>项目实施后，受益白坡村老柱居、中村、坪子头3个组160户570人(其中脱贫35户137人，“三类监测对象”3户12人）污水排放治理难题，结合改厕改廐采用小三格化粪池进行户处理，以自然村为单元采用大三格净化池处理、尾水自然还田资源化利用。铺设入户污水管网长度3500米（UPVC75-100），排污支管网长度2500米（HDPE-200），排污主管长度1000米（HDPE-300），需布网入户收集尾水，计划新建小三格30个，(按每户1-3立方米/天，采用多户合一模式)；计划建设大三格5个、每个20-30立方米/天(按照自然村户数及居住密度辐射确定)。
有效推进农村生活污水收集处理，补齐农村环境基础设施建设短板，提升人居环境提升人居环境。</t>
  </si>
  <si>
    <t>解决白坡村老柱居、中村、坪子头3个组160户570人(其中脱贫35户137人，“三类监测对象”3户12人）污水排放治理难题，有效推进农村生活污水收集处理，补齐农村环境基础设施建设短板，提升人居环境。</t>
  </si>
  <si>
    <t>鲁纳乡雨沐村2024年农村生活污水治理项目</t>
  </si>
  <si>
    <t>修建大三格化粪池3个，小三格化粪池100个，沉井池7个等完成污水治理。</t>
  </si>
  <si>
    <t>项目实施后，人居环境得到明显改善，各组农村生活污水收集、处理率达87%以上，受益人口732户2440人。其中脱贫户245户992人，三类监测对象21户50人。</t>
  </si>
  <si>
    <t>马路乡旁观地村2024年农村生活污水治理项目</t>
  </si>
  <si>
    <t>旁观地村</t>
  </si>
  <si>
    <t>因地制宜，采用改厕，小三格，大三格化粪池，资源化利用等方式实施农村生活污水治理。新建污水管道铺设1000米，新建“小三格”(2*1.5*1)450个，“大三格”(5*2*2)15个。</t>
  </si>
  <si>
    <t>解决9个小组586户1791人(其中脱贫271户840人，“三类监测对象”64户159人）污水排放治理难题，有效推进农村生活污水收集处理，补齐农村环境基础设施建设短板，提升人居环境提升人居环境。</t>
  </si>
  <si>
    <t>马路乡龙元村2024年农村生活污水治理项目</t>
  </si>
  <si>
    <t>因地制宜，采用改厕，小三格，大三格化粪池，资源化利用等方式实施农村生活污水治理。新建污水管道铺设800米，新建“小三格”(2*1.5*1)300个，“大三格”(5*2*2)7个。</t>
  </si>
  <si>
    <t>解决9个小组352户1087人(其中脱贫177户644人，“三类监测对象”20户52人）污水排放治理难题，有效推进农村生活污水收集处理，补齐农村环境基础设施建设短板，提升人居环境提升人居环境。</t>
  </si>
  <si>
    <t>马路乡硝厂村2024年农村生活污水治理项目</t>
  </si>
  <si>
    <t>硝厂村</t>
  </si>
  <si>
    <t>因地制宜，采用改厕，小三格，大三格化粪池，资源化利用等方式实施农村生活污水治理。新建污水管道铺设1200米，新建“小三格”(2*1.5*1)470个，“大三格”(5*2*2)20个。</t>
  </si>
  <si>
    <t>解决9个小组527户1727人(其中脱贫279户1113人，“三类监测对象”43户155人）污水排放治理难题，有效推进农村生活污水收集处理，补齐农村环境基础设施建设短板，提升人居环境提升人居环境。</t>
  </si>
  <si>
    <t>马路乡半坡村2024年农村生活污水治理项目</t>
  </si>
  <si>
    <t>因地制宜，采用改厕，小三格，大三格化粪池，资源化利用等方式实施农村生活污水治理。新建污水管道铺设1000米，新建“小三格”(2*1.5*1)350个，“大三格”(5*2*2)9个。</t>
  </si>
  <si>
    <t>解决5个小组402户1367人(其中脱贫199户866人，“三类监测对象”19户53人）污水排放治理难题，有效推进农村生活污水收集处理，补齐农村环境基础设施建设短板，提升人居环境提升人居环境。</t>
  </si>
  <si>
    <t>马路乡老铜店村2024年农村生活污水治理项目</t>
  </si>
  <si>
    <t>老铜店村</t>
  </si>
  <si>
    <t>因地制宜，采用改厕，小三格，大三格化粪池，资源化利用等方式实施农村生活污水治理。新建污水管道铺设1000米，新建“小三格”(2*1.5*1)350个，“大三格”(5*2*2)10个。</t>
  </si>
  <si>
    <t>解决4个小组430户1255人(其中脱贫162户657人，“三类监测对象”14户54人）污水排放治理难题，有效推进农村生活污水收集处理，补齐农村环境基础设施建设短板，提升人居环境提升人居环境。</t>
  </si>
  <si>
    <t>马路乡荒田村2024年农村生活污水治理项目</t>
  </si>
  <si>
    <t>荒田村</t>
  </si>
  <si>
    <t>因地制宜，采用改厕，小三格，大三格化粪池，资源化利用等方式实施农村生活污水治理。新建污水管道铺设800米，新建“小三格”(2*1.5*1)230个，“大三格”(5*2*2)5个。</t>
  </si>
  <si>
    <t>解决4个小组237户761人(其中脱贫177户580人，“三类监测对象”14户69人）污水排放治理难题，有效推进农村生活污水收集处理，补齐农村环境基础设施建设短板，提升人居环境提升人居环境。</t>
  </si>
  <si>
    <t>马路乡八道村2024年农村生活污水治理项目</t>
  </si>
  <si>
    <t>八道村</t>
  </si>
  <si>
    <t>解决5个小组165户635人(其中脱贫136户574人，“三类监测对象”23户101人）污水排放治理难题，有效推进农村生活污水收集处理，补齐农村环境基础设施建设短板，提升人居环境提升人居环境。</t>
  </si>
  <si>
    <t>马路乡老马路村2024年农村生活污水治理项目</t>
  </si>
  <si>
    <t>老马路村</t>
  </si>
  <si>
    <t>因地制宜，采用改厕，小三格，大三格化粪池，资源化利用等方式实施农村生活污水治理。新建污水管道铺设1500米，新建“小三格”(2*1.5*1)510个，“大三格”(5*2*2)28个。</t>
  </si>
  <si>
    <t>解决7个小组526户1912人(其中脱贫304户1126人，“三类监测对象”47户139人）污水排放治理难题，有效推进农村生活污水收集处理，补齐农村环境基础设施建设短板，提升人居环境提升人居环境。</t>
  </si>
  <si>
    <t>马路乡新山村2024年农村生活污水治理项目</t>
  </si>
  <si>
    <t>新山村</t>
  </si>
  <si>
    <t>因地制宜，采用改厕，小三格，大三格化粪池，资源化利用等方式实施农村生活污水治理。新建污水管道铺设500米，新建“小三格”(2*1.5*1)150个，“大三格”(5*2*2)3个。</t>
  </si>
  <si>
    <t>解决4个小组149户397人(其中脱贫98户289人，“三类监测对象”10户30人）污水排放治理难题，有效推进农村生活污水收集处理，补齐农村环境基础设施建设短板，提升人居环境提升人居环境。</t>
  </si>
  <si>
    <t>娜姑镇拖车村委会2024年农村生活污水治理项目</t>
  </si>
  <si>
    <t>拖车村委会</t>
  </si>
  <si>
    <t>在娜姑镇拖车村委会因地制宜，采用改厕、修建小三格、大三格化粪池、资源化利用等方式实施农村生活污水治理。新建DN300污水主管9753米，DN400污水主管1064米；新建DN150污水接户管6974米，DN100污水接户管15382米；新建污水检查井246个，污水收集小方井326个，新建3立方米/天小三格化粪池17个，大三格化粪池20立方米/天13个，大三格化粪池25立方米/天6个及配套生态塘12个。</t>
  </si>
  <si>
    <t>解决全村18个组1255户3616人(其中脱盆户452户1789人，“三类监测对象”67户236人）污水排放治理难题，有效推进农村生活污水收集处理，补齐农村环境基础设施建设短板，提升人居环境提升人居环境。</t>
  </si>
  <si>
    <t>娜姑镇云峰村委会2024年农村生活污水治理项目</t>
  </si>
  <si>
    <t>云峰村委会</t>
  </si>
  <si>
    <t>在娜姑镇云峰村委会因地制宜，采用改厕、修建小三格、大三格化粪池、资源化利用等方式实施农村生活污水治理。新建污水检查井68个，污水收集小方井83个，新建3立方米/天小三格化粪池8个，大三格化粪池20立方米/天2个，大三格化粪池20立方米/天2个及配套生态塘4个。</t>
  </si>
  <si>
    <t>解决全村8个组519户1534人(其中脱盆户172户667人，“三类监测对象”25户94人）污水排放治理难题，有效推进农村生活污水收集处理，补齐农村环境基础设施建设短板，提升人居环境提升人居环境。</t>
  </si>
  <si>
    <t>娜姑镇红泥村委会2024年农村生活污水治理项目</t>
  </si>
  <si>
    <t>红泥村委会</t>
  </si>
  <si>
    <t>在娜姑镇红泥村委会因地制宜，采用改厕、修建小三格、资源化利用等方式实施农村生活污水治理。新建3立方米/天小三格化粪池15个。</t>
  </si>
  <si>
    <t>解决全村4个组636户1527人(其中脱盆户147户620人，“三类监测对象”58户202人）污水排放治理难题，有效推进农村生活污水收集处理，补齐农村环境基础设施建设短板，提升人居环境提升人居环境。</t>
  </si>
  <si>
    <t>娜姑镇绿坪村委会2024年农村生活污水治理项目</t>
  </si>
  <si>
    <t>绿坪村委会</t>
  </si>
  <si>
    <t>在娜姑镇绿坪村委会因地制宜，采用改厕、修建小三格、资源化利用等方式实施农村生活污水治理。新建3立方米/天小三格化粪池12个。</t>
  </si>
  <si>
    <t>解决全村5个组239户728人(其中脱盆户41户127人，“三类监测对象”45户147人）污水排放治理难题，有效推进农村生活污水收集处理，补齐农村环境基础设施建设短板，提升人居环境提升人居环境。</t>
  </si>
  <si>
    <t>娜姑镇盐水村委会2024年农村生活污水治理项目</t>
  </si>
  <si>
    <t>盐水村委会</t>
  </si>
  <si>
    <t>在娜姑镇盐水村委会因地制宜，采用改厕、修建小三格、资源化利用等方式实施农村生活污水治理。新建3立方米/天小三格化粪池18个。</t>
  </si>
  <si>
    <t>解决全村13个组1125户3161人(其中脱盆户322户1174人，“三类监测对象”72户262人）污水排放治理难题，有效推进农村生活污水收集处理，补齐农村环境基础设施建设短板，提升人居环境提升人居环境。</t>
  </si>
  <si>
    <t>娜姑镇干海子村委会2024年农村生活污水治理项目</t>
  </si>
  <si>
    <t>干海子村委会</t>
  </si>
  <si>
    <t>在娜姑镇干海子村委会因地制宜，采用改厕、修建小三格、大三格化粪池、资源化利用等方式实施农村生活污水治理。新建DN300污水主管8345米，DN400污水主管2568米；新建DN150污水接户管9458米，DN100污水接户管2592米；新建污水检查井362个，污水收集小方井532个，新建3立方米/天小三格化粪池16个，大三格化粪池20立方米/天14个，大三格化粪池25立方米/天10个及配套生态塘18个。</t>
  </si>
  <si>
    <t>解决全村23个组2222户5213人(其中脱盆户498户1847人，“三类监测对象”46户163人）污水排放治理难题，有效推进农村生活污水收集处理，补齐农村环境基础设施建设短板，提升人居环境提升人居环境。</t>
  </si>
  <si>
    <t>娜姑镇发基卡村委会2024年农村生活污水治理项目</t>
  </si>
  <si>
    <t>发基卡村委会</t>
  </si>
  <si>
    <t>在娜姑镇发基卡村委会因地制宜，采用改厕、修建小三格、资源化利用等方式实施农村生活污水治理。新建3立方米/天小三格化粪池16个。</t>
  </si>
  <si>
    <t>解决全村8个组562户1273人(其中脱盆户173户592人，“三类监测对象”17户43人）污水排放治理难题，有效推进农村生活污水收集处理，补齐农村环境基础设施建设短板，提升人居环境提升人居环境。</t>
  </si>
  <si>
    <t>娜姑镇炉房村委会2024年农村生活污水治理项目</t>
  </si>
  <si>
    <t>炉房村委会</t>
  </si>
  <si>
    <t>在娜姑镇炉房村委会因地制宜，采用改厕、修建小三格、资源化利用等方式实施农村生活污水治理。新建3立方米/天小三格化粪池15个。</t>
  </si>
  <si>
    <t>解决全村7个组497户1067人(其中脱盆户64户250人，“三类监测对象”23户72人）污水排放治理难题，有效推进农村生活污水收集处理，补齐农村环境基础设施建设短板，提升人居环境提升人居环境。</t>
  </si>
  <si>
    <t>娜姑镇则补村2024年农村生活污水治理</t>
  </si>
  <si>
    <t>新建DN300污水主管12152米，DN400污水主管2362米；新建DN150污水接户管13381米，DN100污水接户管31220米；新建污水检查井484个，污水收集小方井608个，新建3立方米/天小三格化粪池25个，大三格化粪池20立方米/天16个，大三格化粪池25立方米/天8个及配套生态塘24个。</t>
  </si>
  <si>
    <t>解决全村18个组3040户8437人(其中脱盆户806户3417人，“三类监测对象”147户545人）污水排放治理难题，有效推进农村生活污水收集处理，补齐农村环境基础设施建设短板，提升人居环境提升人居环境。</t>
  </si>
  <si>
    <t>娜姑镇石咀村2025年农村生活污水治理</t>
  </si>
  <si>
    <t>在石咀村通过建设生态塘、小三格、大三格及部分污水管道收集农村生活污水，并资源化利用，新建DN300污水主管9356米，DN400污水主管1053米；新建DN150污水接户管8654米，DN100污水接户管1628米；新建污水检查井232个，污水收集小方井368个，新建3立方米/天小三格化粪池25个，大三格化粪池20立方米/天16个，大三格化粪池25立方米/天8个及配套生态塘24个。</t>
  </si>
  <si>
    <t>解决全村10个组2094户5653人(其中脱盆户453户2006人，“三类监测对象”139户542人）污水排放治理难题，有效推进农村生活污水收集处理，补齐农村环境基础设施建设短板，提升人居环境提升人居环境。</t>
  </si>
  <si>
    <t>娜姑镇大闸村2026年农村生活污水治理</t>
  </si>
  <si>
    <t>大闸村</t>
  </si>
  <si>
    <t>在大闸村通过建设生态塘、小三格、大三格及部分污水管道收集农村生活污水，并资源化利用，新建DN300污水主管9356米，DN400污水主管1053米；新建DN150污水接户管8654米，DN100污水接户管1628米；新建污水检查井232个，污水收集小方井368个，新建3立方米/天小三格化粪池25个，大三格化粪池20立方米/天16个，大三格化粪池25立方米/天8个及配套生态塘24个。</t>
  </si>
  <si>
    <t>解决全村10个组1234户3322人(其中脱盆户164户605人，“三类监测对象”57户201人）污水排放治理难题，有效推进农村生活污水收集处理，补齐农村环境基础设施建设短板，提升人居环境提升人居环境。</t>
  </si>
  <si>
    <t>娜姑镇拖车村2029年农村生活污水治理</t>
  </si>
  <si>
    <t>娜姑镇牛泥塘村2030年农村生活污水治理</t>
  </si>
  <si>
    <t>牛泥塘村</t>
  </si>
  <si>
    <t>在牛泥塘村通过建设生态塘、小三格、大三格及部分污水管道收集农村生活污水，并资源化利用，新建DN300污水主管5766米，DN400污水主管3510米；新建DN150污水接户管9738米，DN100污水接户管22722米；新建污水检查井194个，污水收集小方井433个，新建3立方米/天小三格化粪池8个，大三格化粪池20立方米/天3个，大三格化粪池25立方米/天2个及配套生态塘10个。</t>
  </si>
  <si>
    <t>解决全村15个组1029户2970人(其中脱盆户247户894人，“三类监测对象”7户29人）污水排放治理难题，有效推进农村生活污水收集处理，补齐农村环境基础设施建设短板，提升人居环境提升人居环境。</t>
  </si>
  <si>
    <t>上村乡小箐村委会2024年农村生活污水治理项目</t>
  </si>
  <si>
    <t>小箐村委会</t>
  </si>
  <si>
    <t>采用改厕20个、2立方小三格10个、8立方大三格5个、资源利用等方式实施农村生活污水治理。</t>
  </si>
  <si>
    <t>解决325户1250人(其中脱贫145户523人，“三类监测对象”4户23人）项目实施后小箐村人居环境得到提升，农村生活污水得到有效治理，补齐农村环境基础设施建设短板，可实现污水收集治理，生活污水治理率达标。</t>
  </si>
  <si>
    <t>上村乡小坡村委会2024年农村生活污水治理项目</t>
  </si>
  <si>
    <t>小坡村委会</t>
  </si>
  <si>
    <t>采用改厕35个、2立方小三格12个、10立方大三格6个、资源利用等方式实施农村生活污水治理。</t>
  </si>
  <si>
    <t>解决347户1637人(其中脱贫188户795人，“三类监测对象”5户25人）项目实施后小坡村委会人居环境得到提升，农村生活污水得到有效治理，补齐农村环境基础设施建设短板，可实现污水收集治理，生活污水治理率达标。</t>
  </si>
  <si>
    <t>上村乡小麦地村委会2024年农村生活污水治理项目</t>
  </si>
  <si>
    <t>小麦地村委会</t>
  </si>
  <si>
    <t>采用改厕88个、2立方小三格54个、10立方大三格6个、资源利用等方式实施农村生活污水治理。</t>
  </si>
  <si>
    <t>解决298户1131人(其中脱贫128户423人，“三类监测对象”1户3人）项目实施后小麦地村委会人居环境得到提升，农村生活污水得到有效治理，补齐农村环境基础设施建设短板，可实现污水收集治理，生活污水治理率达标。</t>
  </si>
  <si>
    <t>上村乡闸塘村委会2024年农村生活污水治理项目</t>
  </si>
  <si>
    <t>闸塘村委会</t>
  </si>
  <si>
    <t>采用改厕99个、2立方小三格12个、10立方大三格24个、资源利用等方式实施农村生活污水治理。</t>
  </si>
  <si>
    <t>解决300户1969人(其中脱贫166户713人，“三类监测对象”17户54人）项目实施后闸塘村委会人居环境得到提升，农村生活污水得到有效治理，补齐农村环境基础设施建设短板，可实现污水收集治理，生活污水治理率达标。</t>
  </si>
  <si>
    <t>上村乡坪地村委会2024年农村生活污水治理项目</t>
  </si>
  <si>
    <t>坪地村委会</t>
  </si>
  <si>
    <t>采用改厕55个、3立方小三格12个、8立方大三格5个、资源利用等方式实施农村生活污水治理。</t>
  </si>
  <si>
    <t>解决225户884人(其中脱贫121户2843人，“三类监测对象”2户7人）项目实施后坪地村委会人居环境得到提升，农村生活污水得到有效治理，补齐农村环境基础设施建设短板，可实现污水收集治理，生活污水治理率达标。</t>
  </si>
  <si>
    <t>上村乡马龙村委会2024年农村生活污水治理项目</t>
  </si>
  <si>
    <t>马龙村委会</t>
  </si>
  <si>
    <t>采用改厕45个、2立方小三格17个、10立方大三格10个、资源利用等方式实施农村生活污水治理。</t>
  </si>
  <si>
    <t>解决308户936人(其中脱贫105户483人，“三类监测对象”7户18人）项目实施后马龙村委会人居环境得到提升，农村生活污水得到有效治理，补齐农村环境基础设施建设短板，可实现污水收集治理，生活污水治理率达标。</t>
  </si>
  <si>
    <t>上村乡大户村委会2024年农村生活污水治理项目</t>
  </si>
  <si>
    <t>大户村委会</t>
  </si>
  <si>
    <t>采用改厕65个、2立方小三格30个、10立方大三格4个、资源利用等方式实施农村生活污水治理。</t>
  </si>
  <si>
    <t>解决375户1504人(其中脱贫115户393人，“三类监测对象”14户43人）项目实施后大户村委会人居环境得到提升，农村生活污水得到有效治理，补齐农村环境基础设施建设短板，可实现污水收集治理，生活污水治理率达标。</t>
  </si>
  <si>
    <t>上村乡上村村委会2024年农村生活污水治理项目</t>
  </si>
  <si>
    <t>采用改厕35个、2立方小三格45个、10立方大三格15、资源利用等方式实施农村生活污水治理。</t>
  </si>
  <si>
    <t>解决485户2028人(其中脱贫175户323人，“三类监测对象”14户53人）项目实施后上村村委会人居环境得到提升，农村生活污水得到有效治理，补齐农村环境基础设施建设短板，可实现污水收集治理，生活污水治理率达标。</t>
  </si>
  <si>
    <t>上村乡瓦厂村委会2024年农村生活污水治理项目</t>
  </si>
  <si>
    <t>瓦厂村</t>
  </si>
  <si>
    <t>采用改厕54个、2立方小三格30个、10立方大三格5个、资源利用等方式实施农村生活污水治理。</t>
  </si>
  <si>
    <t>解决335户1757人(其中脱贫175户641人，“三类监测对象”1户4人）项目实施后瓦厂村委会人居环境得到提升，农村生活污水得到有效治理，补齐农村环境基础设施建设短板，可实现污水收集治理，生活污水治理率达标。</t>
  </si>
  <si>
    <t>上村乡法科村委会2024年农村生活污水治理项目</t>
  </si>
  <si>
    <t>法科村</t>
  </si>
  <si>
    <t>采用改厕45个、2立方小三格15个、10立方大三格5个、资源利用等方式实施农村生活污水治理。</t>
  </si>
  <si>
    <t>解决288户1691人(其中脱贫85户198人，“三类监测对象”2户9人）项目实施后法科村委会人居环境得到提升，农村生活污水得到有效治理，补齐农村环境基础设施建设短板，可实现污水收集治理，生活污水治理率达标。</t>
  </si>
  <si>
    <t>上村乡大松树村委会2024年农村生活污水治理项目</t>
  </si>
  <si>
    <t>大松树村</t>
  </si>
  <si>
    <t>采用改厕75个、2立方小三格50个、10立方大三格10个、资源利用等方式实施农村生活污水治理。</t>
  </si>
  <si>
    <t>解决365户1585人(其中脱贫53户239人，“三类监测对象”0户0人）项目实施后大松树村委会人居环境得到提升，农村生活污水得到有效治理，补齐农村环境基础设施建设短板，可实现污水收集治理，生活污水治理率达标。</t>
  </si>
  <si>
    <t>上村乡播乐村委会2024年农村生活污水治理项目</t>
  </si>
  <si>
    <t>播乐村</t>
  </si>
  <si>
    <t>采用改厕50个、2立方小三格30、资源利用等方式实施农村生活污水治理。</t>
  </si>
  <si>
    <t>解决300户1393人(其中脱贫162户734人，“三类监测对象”15户63人）项目实施后播乐村委会人居环境得到提升，农村生活污水得到有效治理，补齐农村环境基础设施建设短板，可实现污水收集治理，生活污水治理率达标。</t>
  </si>
  <si>
    <t>上村乡懂得村委会2024年农村生活污水治理项目</t>
  </si>
  <si>
    <t>懂得村</t>
  </si>
  <si>
    <t>采用改厕45个、2立方小三格50个、10立方大三格20个、资源利用等方式实施农村生活污水治理。</t>
  </si>
  <si>
    <t>解决348户1597人(其中脱贫305户1410人，“三类监测对象”9户31人）项目实施后懂得村委会人居环境得到提升，农村生活污水得到有效治理，补齐农村环境基础设施建设短板，可实现污水收集治理，生活污水治理率达标。</t>
  </si>
  <si>
    <t>上村乡李子坪村委会2024年农村生活污水治理项目</t>
  </si>
  <si>
    <t>李子坪村</t>
  </si>
  <si>
    <t>采用改厕、小三格、大三格、资源利用等方式实施农村生活污水治理。</t>
  </si>
  <si>
    <t>解决285户1099人(其中脱贫132户483人，“三类监测对象”5户13人）项目实施后李子坪村委会人居环境得到提升，农村生活污水得到有效治理，补齐农村环境基础设施建设短板，可实现污水收集治理，生活污水治理率达标。</t>
  </si>
  <si>
    <t>上村乡打营村委会2024年农村生活污水治理项目</t>
  </si>
  <si>
    <t>打营村</t>
  </si>
  <si>
    <t>采用改厕58个、3立方小三格45个、10立方大三格35个、资源利用等方式实施农村生活污水治理。</t>
  </si>
  <si>
    <t>解决374户1438人(其中脱贫178户852人，“三类监测对象”4户19人）项目实施后打营村委会人居环境得到提升，农村生活污水得到有效治理，补齐农村环境基础设施建设短板，可实现污水收集治理，生活污水治理率达标。</t>
  </si>
  <si>
    <t>田坝乡岔河村委会2024年农村生活污水治理项目</t>
  </si>
  <si>
    <t>岔河村委会</t>
  </si>
  <si>
    <t>岔河村因地制宜，采用300Φ波纹管1800米、110Φ管3200米、75Φ管4000米、75⊕地漏46个、50立方米大三格化粪池1处、小三格6个等方式实施农村生活污水治理。</t>
  </si>
  <si>
    <t>解决8个村民小组151户593人(其中脱盆128户501人，“三类监测对象”23户92人）污水排放治理难题，有效推进农村生活污水收集处理，补齐农村环境基础设施建设短板，提升人居环境提升人居环境。</t>
  </si>
  <si>
    <t>田坝乡奋斗村委会2024年农村生活污水治理项目</t>
  </si>
  <si>
    <t>奋斗村委会</t>
  </si>
  <si>
    <t>奋斗村因地制宜，采用300Φ波纹管1400米、110Φ管2200米、75Φ2000米、75⊕地漏46个、50立方米大三格化粪池1处、小三格8个等方式实施农村生活污水治理。</t>
  </si>
  <si>
    <t>解决13个村民小组178户707人(其中脱盆户163户648人，“三类监测对象”15户59人）污水排放治理难题，有效推进农村生活污水收集处理，补齐农村环境基础设施建设短板，提升人居环境提升人居环境。</t>
  </si>
  <si>
    <t>田坝乡鱼塘村委会2024年农村生活污水治理项目</t>
  </si>
  <si>
    <t>鱼塘村委会</t>
  </si>
  <si>
    <t>鱼塘村因地制宜，采用300Φ波纹管1800米、110Φ管3200米、75Φ管4000米、75⊕地漏46个、50立方米大三格化粪池1处、小三格8个等方式实施农村生活污水治理。</t>
  </si>
  <si>
    <t>解决6个村民小组187户740人(其中脱盆168户657人，“三类监测对象”19户83人）污水排放治理难题，有效推进农村生活污水收集处理，补齐农村环境基础设施建设短板，提升人居环境提升人居环境。</t>
  </si>
  <si>
    <t>田坝乡白岩村委会2024年农村生活污水治理项目</t>
  </si>
  <si>
    <t>白岩村委会</t>
  </si>
  <si>
    <t>白岩村因地制宜，采用300Φ波纹管1900米、110Φ管1800米、75Φ管3300米、75⊕地漏46个、50立方米大三格化粪池1处、小三格7个等方式实施农村生活污水治理。</t>
  </si>
  <si>
    <t>解决9个村民小组126户516人(其中脱盆109户457人，“三类监测对象”17户59人）污水排放治理难题，有效推进农村生活污水收集处理，补齐农村环境基础设施建设短板，提升人居环境提升人居环境。</t>
  </si>
  <si>
    <t>田坝乡卡竹村委会2024年农村生活污水治理项目</t>
  </si>
  <si>
    <t>卡竹村委会</t>
  </si>
  <si>
    <t>卡竹村因地制宜，采用300Φ波纹管1800米、110Φ管300米、75Φ管3000米、75⊕地漏46个、50立方米大三格化粪池1处、小三格3个等方式实施农村生活污水治理。</t>
  </si>
  <si>
    <t>解决13个村民小组188户646人(其中脱盆户146户491人，“三类监测对象”42户155人）污水排放治理难题，有效推进农村生活污水收集处理，补齐农村环境基础设施建设短板，提升人居环境提升人居环境。</t>
  </si>
  <si>
    <t>田坝乡曾家湾村委会2024年农村生活污水治理项目</t>
  </si>
  <si>
    <t>曾家湾村委会</t>
  </si>
  <si>
    <t>岔曾家湾村因地制宜，采用300Φ波纹管1300米、110Φ管2300米、75Φ管2000米、75⊕地漏46个、50立方米大三格化粪池1处、小三格9个等方式实施农村生活污水治理。</t>
  </si>
  <si>
    <t>解决8个村民小组135户560人(其中脱盆124户516人，“三类监测对象”11户44人）污水排放治理难题，有效推进农村生活污水收集处理，补齐农村环境基础设施建设短板，提升人居环境提升人居环境。</t>
  </si>
  <si>
    <t>田坝乡白土村委会2024年农村生活污水治理项目</t>
  </si>
  <si>
    <t>白土村委会</t>
  </si>
  <si>
    <t>白土村因地制宜，采用300Φ波纹管700米、110Φ管2100米、75Φ管1000米、75⊕地漏46个、50立方米大三格化粪池1处、小三格6个等方式实施农村生活污水治理。</t>
  </si>
  <si>
    <t>解决9个村民小组143户611人(其中脱盆132户553人，“三类监测对象”11户58人）污水排放治理难题，有效推进农村生活污水收集处理，补齐农村环境基础设施建设短板，提升人居环境提升人居环境。</t>
  </si>
  <si>
    <t>田坝乡清河村委会2024年农村生活污水治理项目</t>
  </si>
  <si>
    <t>清河村委会</t>
  </si>
  <si>
    <t>清河村因地制宜，采用300Φ波纹管1600米、110Φ管3200米、75Φ管2600米、75⊕地漏46个、50立方米大三格化粪池1处、小三格5个等方式实施农村生活污水治理。</t>
  </si>
  <si>
    <t>解决6个村民小组141户568人(其中脱盆118户495人，“三类监测对象”23户73人）污水排放治理难题，有效推进农村生活污水收集处理，补齐农村环境基础设施建设短板，提升人居环境提升人居环境。</t>
  </si>
  <si>
    <t>田坝乡尹武村委会2024年农村生活污水治理项目</t>
  </si>
  <si>
    <t>尹武村委会</t>
  </si>
  <si>
    <t>尹武村因地制宜，采用300Φ波纹管1800米、110Φ管3200米、75Φ管4000米、75⊕地漏46个、50立方米大三格化粪池1处、小三格6个等方式实施农村生活污水治理。</t>
  </si>
  <si>
    <t>解决8个村民小组156户536人(其中脱盆138户475人，“三类监测对象”18户61人）污水排放治理难题，有效推进农村生活污水收集处理，补齐农村环境基础设施建设短板，提升人居环境提升人居环境。</t>
  </si>
  <si>
    <t>田坝乡红岩村委会2024年农村生活污水治理项目</t>
  </si>
  <si>
    <t>红岩村委会</t>
  </si>
  <si>
    <t>红岩村因地制宜，采用300Φ波纹管1000米、110Φ管3000米、75Φ管2000米、75⊕地漏46个、50立方米大三格化粪池1处、小三格4个等方式实施农村生活污水治理。</t>
  </si>
  <si>
    <t>解决8个村民小组104户383人(其中脱盆98户360人，“三类监测对象”6户23人）污水排放治理难题，有效推进农村生活污水收集处理，补齐农村环境基础设施建设短板，提升人居环境提升人居环境。</t>
  </si>
  <si>
    <t>田坝乡公锁2024年农村生活污水治理</t>
  </si>
  <si>
    <t>公锁村因地制宜，采用300Φ波纹管800米、110Φ管2000米、75Φ管1000米、75⊕地漏46个、50立方米大三格化粪池1处、小三格3个等方式实施农村生活污水治理。</t>
  </si>
  <si>
    <t>解决7个村民小组114户431人(其中脱盆98户366人，“三类监测对象”16户65人）污水排放治理难题，有效推进农村生活污水收集处理，补齐农村环境基础设施建设短板，提升人居环境提升人居环境。</t>
  </si>
  <si>
    <t>五星乡包谷箐村2024年农村生活污水治理项目</t>
  </si>
  <si>
    <t>包谷箐村</t>
  </si>
  <si>
    <t>新建污水处理系统161套，设计日处理量能力分别为16套5立方米/天的三格式化粪池、145套10立方米/天的三格化粪池，配建防护围栏、警示牌等附属设施。</t>
  </si>
  <si>
    <t>解决8组539户1557人（其中脱贫207户884人，“三类检测对象”13户50人）污水排放治理难题，有效推进农村生活污水收集处理，补齐农村环境基础设施建设短板，提升人居环境。</t>
  </si>
  <si>
    <t>五星乡野猪冲村2024年农村生活污水治理项目</t>
  </si>
  <si>
    <t>野猪冲村</t>
  </si>
  <si>
    <t>新建污水处理系统313套，设计日处理量能力分别为31套5立方米/天的三格式化粪池、282套10立方米/天的三格化粪池，配建防护围栏、警示牌等附属设施。</t>
  </si>
  <si>
    <t>解决14组1045户3077人（其中脱贫245户1037人，“三类检测对象”41户135人）污水排放治理难题，有效推进农村生活污水收集处理，补齐农村环境基础设施建设短板，提升人居环境。</t>
  </si>
  <si>
    <t>五星乡石龙村2024年农村生活污水治理项目</t>
  </si>
  <si>
    <t>新建污水处理系统386套，设计日处理量能力分别为38套5立方米/天的三格式化粪池、348套10立方米/天的三格化粪池，配建防护围栏、警示牌等附属设施。</t>
  </si>
  <si>
    <t>解决18组1288户3552人（其中脱贫164户595人，“三类检测对象”27户100人）污水排放治理难题，有效推进农村生活污水收集处理，补齐农村环境基础设施建设短板，提升人居环境。</t>
  </si>
  <si>
    <t>五星乡铅厂村2024年农村生活污水治理项目</t>
  </si>
  <si>
    <t>铅厂村</t>
  </si>
  <si>
    <t>新建污水处理系统526套，设计日处理量能力分别为52套5立方米/天的三格式化粪池、474套10立方米/天的三格化粪池，配建防护围栏、警示牌等附属设施。</t>
  </si>
  <si>
    <t>解决11组1755户4309人(其中脱贫171户516人，“三类监测对象”19户68人）污水排放治理难题，有效推进农村生活污水收集处理，补齐农村环境基础设施建设短板，提升人居环境提升人居环境。</t>
  </si>
  <si>
    <t>五星乡竹箐村2024年农村生活污水治理项目</t>
  </si>
  <si>
    <t>竹箐村</t>
  </si>
  <si>
    <t>新建污水处理系统332套，设计日处理量能力分别为33套5立方米/天的三格式化粪池、299套10立方米/天的三格化粪池，配建防护围栏、警示牌等附属设施。</t>
  </si>
  <si>
    <t>解决12组1109户3480人(其中脱贫159户556人，“三类监测对象”8户24人）污水排放治理难题，有效推进农村生活污水收集处理，补齐农村环境基础设施建设短板，提升人居环境提升人居环境。</t>
  </si>
  <si>
    <t>五星乡黑土村2024年农村生活污水治理项目</t>
  </si>
  <si>
    <t>新建污水处理系统578套，设计日处理量能力分别为57套5立方米/天的三格式化粪池、521套10立方米/天的三格化粪池，配建防护围栏、警示牌等附属设施。</t>
  </si>
  <si>
    <t>解决24组1927户4988人(其中脱贫190户559人，“三类监测对象”28户86人）污水排放治理难题，有效推进农村生活污水收集处理，补齐农村环境基础设施建设短板，提升人居环境提升人居环境。</t>
  </si>
  <si>
    <t>五星乡红石岩村2024年农村生活污水治理项目</t>
  </si>
  <si>
    <t>新建污水处理系统236套，设计日处理量能力分别为23套5立方米/天的三格式化粪池、213套10立方米/天的三格化粪池，配建防护围栏、警示牌等附属设施。</t>
  </si>
  <si>
    <t>解决12组787户2284人(其中脱贫89户229人，“三类监测对象”9户33人）污水排放治理难题，有效推进农村生活污水收集处理，补齐农村环境基础设施建设短板，提升人居环境提升人居环境。</t>
  </si>
  <si>
    <t>五星乡干松林村2024年农村生活污水治理项目</t>
  </si>
  <si>
    <t>干松林村</t>
  </si>
  <si>
    <t>新建污水处理系统327套，设计日处理量能力分别为32套5立方米/天的三格式化粪池、295套10立方米/天的三格化粪池，配建防护围栏、警示牌等附属设施。</t>
  </si>
  <si>
    <t>解决12组1092户2634人(其中脱贫275户1071人，“三类监测对象”25户83人）污水排放治理难题，有效推进农村生活污水收集处理，补齐农村环境基础设施建设短板，提升人居环境提升人居环境。</t>
  </si>
  <si>
    <t>五星乡大坪子村2024年农村生活污水治理项目</t>
  </si>
  <si>
    <t>大坪子村</t>
  </si>
  <si>
    <t>新建污水处理系统324套，设计日处理量能力分别为32套5立方米/天的三格式化粪池、292套10立方米/天的三格化粪池，配建防护围栏、警示牌等附属设施。</t>
  </si>
  <si>
    <t>解决11组1082户2670人(其中脱贫121户460人，“三类监测对象”17户52人）污水排放治理难题，有效推进农村生活污水收集处理，补齐农村环境基础设施建设短板，提升人居环境提升人居环境。</t>
  </si>
  <si>
    <t>新街乡闸塘村2024年农村生活污水治理项目</t>
  </si>
  <si>
    <t>闸塘村</t>
  </si>
  <si>
    <t>项目概要：在新街乡闸塘村因地制宜，采用改厕、小三格、大三格化粪池、建设污水管网、资源化利用等方式实施农村生活污水治理。
建设主要内容：新建DN300HDPE污水收集管50米，新建DN200HDPE污水收集管220米，新建400×400×400接户井30座，新建DN110UPVC入户管500米，新建φ700塑料污水检查井30座。根据实际拟建10立方米/天的三格化粪池1套。</t>
  </si>
  <si>
    <t>解决全村9个组871户3110人(其中脱盆户147户620人，“三类监测对象”25户94人）污水排放治理难题，有效推进农村生活污水收集处理，补齐农村环境基础设施建设短板，提升人居环境提升人居环境。</t>
  </si>
  <si>
    <t>新街乡花鱼村2024年农村生活污水治理项目</t>
  </si>
  <si>
    <t>花鱼村</t>
  </si>
  <si>
    <t>项目概要：在新街乡花鱼村因地制宜，采用改厕、小三格、大三格化粪池、建设污水管网、资源化利用等方式实施农村生活污水治理。
建设主要内容：新建DN300HDPE污水收集管50米，新建DN200HDPE污水收集管220米，新建400×400×400接户井30座，新建DN110UPVC入户管500米，新建φ700塑料污水检查井30座。根据实际拟建10立方米/天的三格化粪池1套。</t>
  </si>
  <si>
    <t>解决全村12个组1078户3687人(其中脱盆户118户514人，“三类监测对象”9户37人）污水排放治理难题，有效推进农村生活污水收集处理，补齐农村环境基础设施建设短板，提升人居环境提升人居环境。</t>
  </si>
  <si>
    <t>新街乡马店村2024年农村生活污水治理项目</t>
  </si>
  <si>
    <t>马店村</t>
  </si>
  <si>
    <t>项目概要：在新街乡马店村因地制宜，采用改厕、小三格、大三格化粪池、建设污水管网、资源化利用等方式实施农村生活污水治理。
建设主要内容：新建DN300HDPE污水收集管50米，新建DN200HDPE污水收集管220米，新建400×400×400接户井30座，新建DN110UPVC入户管500米，新建φ700塑料污水检查井30座。根据实际拟建5立方米/天的三格化粪池1套。</t>
  </si>
  <si>
    <t>解决全村6个组525户1756人(其中脱盆户53户186人，“三类监测对象”2户9人）污水排放治理难题，有效推进农村生活污水收集处理，补齐农村环境基础设施建设短板，提升人居环境提升人居环境。</t>
  </si>
  <si>
    <t>新街乡垴包村2024年农村生活污水治理项目</t>
  </si>
  <si>
    <t>垴包村</t>
  </si>
  <si>
    <t>项目概要：在新街乡垴包村因地制宜，采用改厕、小三格、大三格化粪池、建设污水管网、资源化利用等方式实施农村生活污水治理。
建设主要内容：新建DN300HDPE污水收集管50米，新建DN200HDPE污水收集管220米，新建400×400×400接户井30座，新建DN110UPVC入户管500米，新建φ700塑料污水检查井30座。根据实际拟建5立方米/天的三格化粪池1套。</t>
  </si>
  <si>
    <t>解决全村7个组727户2463人(其中脱盆户141户511人，“三类监测对象”6户18人）污水排放治理难题，有效推进农村生活污水收集处理，补齐农村环境基础设施建设短板，提升人居环境提升人居环境。</t>
  </si>
  <si>
    <t>新街乡新街村2024年农村生活污水治理项目</t>
  </si>
  <si>
    <t>项目概要：在新街乡新街村因地制宜，采用改厕、小三格、大三格化粪池、建设污水管网、资源化利用等方式实施农村生活污水治理。
建设主要内容：新建DN300HDPE污水收集管50米，新建DN200HDPE污水收集管220米，新建400×400×400接户井30座，新建DN110UPVC入户管500米，新建φ700塑料污水检查井30座。根据实际拟建10立方米/天的三格化粪池1套。</t>
  </si>
  <si>
    <t>解决全村9个组1035户3328人(其中脱盆户142户566人，“三类监测对象”2户15人）污水排放治理难题，有效推进农村生活污水收集处理，补齐农村环境基础设施建设短板，提升人居环境提升人居环境。</t>
  </si>
  <si>
    <t>新街乡凤凰村2024年农村生活污水治理项目</t>
  </si>
  <si>
    <t>凤凰村</t>
  </si>
  <si>
    <t>项目概要：在新街乡凤凰村因地制宜，采用改厕、小三格、大三格化粪池、建设污水管网、资源化利用等方式实施农村生活污水治理。
建设主要内容：新建DN300HDPE污水收集管50米，新建DN200HDPE污水收集管220米，新建400×400×400接户井30座，新建DN110UPVC入户管500米，新建φ700塑料污水检查井30座。根据实际拟建10立方米/天的三格化粪池1套。</t>
  </si>
  <si>
    <t>解决全村13个组828户2973人(其中脱盆户134户603人，“三类监测对象”23户98人）污水排放治理难题，有效推进农村生活污水收集处理，补齐农村环境基础设施建设短板，提升人居环境提升人居环境。</t>
  </si>
  <si>
    <t>新街乡联合村2024年农村生活污水治理项目</t>
  </si>
  <si>
    <t>联合</t>
  </si>
  <si>
    <t>项目概要：因地制宜，采用改厕、小三格、大三格化粪池、建设污水管网、资源化利用等方式实施农村生活污水治理。
建设主要内容：新建DN300HDPE污水收集管50米，新建DN200HDPE污水收集管220米，新建400×400×400接户井30座，新建DN110UPVC入户管500米，新建φ700塑料污水检查井30座。根据实际拟建10立方米/天的三格化粪池1套。</t>
  </si>
  <si>
    <t>解决全村19个组1625户5272人(其中脱盆户451户1678人，“三类监测对象”24户93人）污水排放治理难题，有效推进农村生活污水收集处理，补齐农村环境基础设施建设短板，提升人居环境提升人居环境。</t>
  </si>
  <si>
    <t>新街乡发落村2024年农村生活污水治理项目</t>
  </si>
  <si>
    <t>发落</t>
  </si>
  <si>
    <t>解决全村14个组880户3126人(其中脱盆户109户465人，“三类监测对象”18户97人）污水排放治理难题，有效推进农村生活污水收集处理，补齐农村环境基础设施建设短板，提升人居环境提升人居环境。</t>
  </si>
  <si>
    <t>以礼街道温泉村2024年农村生活污水治理项目</t>
  </si>
  <si>
    <t>温泉村</t>
  </si>
  <si>
    <t>在温泉村采用改厕、小三格、大三格、资源利用等方式实施农村生活污水治理（建设污水收集处理池30个，其中大村子5个、焦家坪8个、后坪子3个、小坪子6个、兵家地3个、尾坪子5个。每个30立方（6*2.5*2米）；配套污水主管PVCΦ300，5000米；Φ160，12000米；入户支管PVCΦ110，30000米；建设检查井Φ0.8米，400个。）</t>
  </si>
  <si>
    <t>解决10个村民小组组280户920人(其中脱贫110户420人，“三类监测对象”14户49人）污水排放治理难题，有效推进农村生活污水收集处理，补齐农村环境基础设施建设短板，提升人居环境提升人居环境。</t>
  </si>
  <si>
    <t>以礼街道先锋社区2024年农村生活污水治理项目</t>
  </si>
  <si>
    <t>在先锋社区采用改厕、小三格、大三格、资源利用等方式实施农村生活污水治理，在先锋社区采用改厕26座、小三格8套5立方米/天，大三格30套10立方米/天，配建防护围栏、警示牌等附属设施等方式实施农村生活污水治理。</t>
  </si>
  <si>
    <t xml:space="preserve">解决三、四组184户640人(其中脱盆24户85人，“三类监测对象”3户11人）污水排放治理难题，有效推进农村生活污水收集处理，补齐农村环境基础设施建设短板，提升人居环境提升人居环境。
</t>
  </si>
  <si>
    <t>者海镇鲁基村委会2024年农村生活污水治理项目</t>
  </si>
  <si>
    <t>鲁基村委会</t>
  </si>
  <si>
    <t>因地制宜，采用改厕、小三格、大三格化粪池、建设污水管网、资源化利用等方式实施农村生活污水治理。
建设主要内容：新建DN300HDPE污水收集管200米，新建DN200HDPE污水收集管230米，新建400×400×400接户井40座，新建DN110UPVC入户管500米，新建φ700塑料污水检查井40座。根据实际拟建20立方米/天的三格化粪池3个。</t>
  </si>
  <si>
    <t>解决3个村民小组670户2290人(其中脱盆177户580人，“三类监测对象”20户74人）污水排放治理难题，有效推进农村生活污水收集处理，补齐农村环境基础设施建设短板，提升人居环境。</t>
  </si>
  <si>
    <t>者海镇瓦窑村委会2024年农村生活污水治理项目</t>
  </si>
  <si>
    <t>瓦窑村委会</t>
  </si>
  <si>
    <t>因地制宜，采用改厕、小三格、大三格化粪池、建设污水管网、资源化利用等方式实施农村生活污水治理。
建设主要内容：新建DN300HDPE污水收集管800米，新建DN200HDPE污水收集管1000米，新建400×400×400接户井40座，新建DN110UPVC入户管1000米，新建φ700塑料污水检查井40座。根据实际拟建20立方米/天的三格化粪池5个。</t>
  </si>
  <si>
    <t>解决8个村民小组1018户3517人(其中脱盆432户1810人，“三类监测对象”5户16人）污水排放治理难题，有效推进农村生活污水收集处理，补齐农村环境基础设施建设短板，提升人居环境。</t>
  </si>
  <si>
    <t>者海镇石河村委会2024年农村生活污水治理项目</t>
  </si>
  <si>
    <t>石河村委会</t>
  </si>
  <si>
    <t>解决5个村民小组1388户4702人(其中脱盆411户1534人，“三类监测对象”31户116人）污水排放治理难题，有效推进农村生活污水收集处理，补齐农村环境基础设施建设短板，提升人居环境。</t>
  </si>
  <si>
    <t>者海镇三多多村委会2024年农村生活污水治理项目</t>
  </si>
  <si>
    <t>三多多村委会</t>
  </si>
  <si>
    <t>因地制宜，采用改厕、小三格、大三格化粪池、建设污水管网、资源化利用等方式实施农村生活污水治理。
建设主要内容：新建DN300HDPE污水收集管600米，新建DN200HDPE污水收集管1000米，新建400×400×400接户井20座，新建DN110UPVC入户管1000米，新建φ700塑料污水检查井20座。根据实际拟建10立方米/天的三格化粪池3个。</t>
  </si>
  <si>
    <t>解决3个村民小组493户1585人(其中脱盆177户711人，“三类监测对象”13户37人）污水排放治理难题，有效推进农村生活污水收集处理，补齐农村环境基础设施建设短板，提升人居环境。</t>
  </si>
  <si>
    <t>者海镇七五卡村委会2024年农村生活污水治理项目</t>
  </si>
  <si>
    <t>七五卡村委会</t>
  </si>
  <si>
    <t>因地制宜，采用改厕、小三格、大三格化粪池、建设污水管网、资源化利用等方式实施农村生活污水治理。
建设主要内容：新建DN300HDPE污水收集管800米，新建DN200HDPE污水收集管1000米，新建400×400×400接户井30座，新建DN110UPVC入户管1000米，新建φ700塑料污水检查井30座。根据实际拟建10立方米/天的三格化粪池2个。</t>
  </si>
  <si>
    <t>解决4个村民小组386户1397人(其中脱盆178户652人，“三类监测对象”15户42人）污水排放治理难题，有效推进农村生活污水收集处理，补齐农村环境基础设施建设短板，提升人居环境。</t>
  </si>
  <si>
    <t>者海镇盖胜村委会2024年农村生活污水治理项目</t>
  </si>
  <si>
    <t>盖胜村委会</t>
  </si>
  <si>
    <t>因地制宜，采用改厕、小三格、大三格化粪池、建设污水管网、资源化利用等方式实施农村生活污水治理。
建设主要内容：新建DN300HDPE污水收集管600米，新建DN200HDPE污水收集管1000米，新建400×400×400接户井30座，新建DN110UPVC入户管1000米，新建φ700塑料污水检查井30座。根据实际拟建20立方米/天的三格化粪池2个。</t>
  </si>
  <si>
    <t>解决4个村民小组724户2335人(其中脱盆257户928人，“三类监测对象”7户36人）污水排放治理难题，有效推进农村生活污水收集处理，补齐农村环境基础设施建设短板，提升人居环境。</t>
  </si>
  <si>
    <t>者海镇陶家村村委会2024年农村生活污水治理项目</t>
  </si>
  <si>
    <t>陶家村村委会</t>
  </si>
  <si>
    <t>解决10个村民小组881户2738人(其中脱盆383户1332人，“三类监测对象”27户94人）污水排放治理难题，有效推进农村生活污水收集处理，补齐农村环境基础设施建设短板，提升人居环境。</t>
  </si>
  <si>
    <t>者海镇拖茨村委会2024年农村生活污水治理项目</t>
  </si>
  <si>
    <t>拖茨村委会</t>
  </si>
  <si>
    <t>因地制宜，采用改厕、小三格、大三格化粪池、建设污水管网、资源化利用等方式实施农村生活污水治理。
建设主要内容：新建DN300HDPE污水收集管400米，新建DN200HDPE污水收集管1000米，新建400×400×400接户井20座，新建DN110UPVC入户管800米，新建φ700塑料污水检查井20座。根据实际拟建20立方米/天的三格化粪池2个。</t>
  </si>
  <si>
    <t>解决9个村民小组693户2285人(其中脱盆184户625人，“三类监测对象”25户101人）污水排放治理难题，有效推进农村生活污水收集处理，补齐农村环境基础设施建设短板，提升人居环境。</t>
  </si>
  <si>
    <t>者海镇中村村委会2024年农村生活污水治理项目</t>
  </si>
  <si>
    <t>中村村委会</t>
  </si>
  <si>
    <t>因地制宜，采用改厕、小三格、大三格化粪池、建设污水管网、资源化利用等方式实施农村生活污水治理。
建设主要内容：新建DN300HDPE污水收集管400米，新建DN200HDPE污水收集管600米，新建400×400×400接户井20座，新建DN110UPVC入户管1000米，新建φ700塑料污水检查井20座。根据实际拟建10立方米/天的三格化粪池2个。</t>
  </si>
  <si>
    <t>解决4个村民小组195户563人(其中脱盆75户269人，“三类监测对象”4户17人）污水排放治理难题，有效推进农村生活污水收集处理，补齐农村环境基础设施建设短板，提升人居环境。</t>
  </si>
  <si>
    <t>者海镇陆兴村委会2024年农村生活污水治理项目</t>
  </si>
  <si>
    <t>陆兴村委会</t>
  </si>
  <si>
    <t>解决6个村民小组847户2942人(其中脱盆411户1662人，“三类监测对象”22户65人）污水排放治理难题，有效推进农村生活污水收集处理，补齐农村环境基础设施建设短板，提升人居环境。</t>
  </si>
  <si>
    <t>者海镇付家村村委会2024年农村生活污水治理项目</t>
  </si>
  <si>
    <t>付家村村委会</t>
  </si>
  <si>
    <t>解决6个村民小组286户968人(其中脱盆153户537人，“三类监测对象”10户29人）污水排放治理难题，有效推进农村生活污水收集处理，补齐农村环境基础设施建设短板，提升人居环境。</t>
  </si>
  <si>
    <t>者海镇多发村委会2024年农村生活污水治理项目</t>
  </si>
  <si>
    <t>多发村委会</t>
  </si>
  <si>
    <t>因地制宜，采用改厕、小三格、大三格化粪池、建设污水管网、资源化利用等方式实施农村生活污水治理。
建设主要内容：新建DN300HDPE污水收集管600米，新建DN200HDPE污水收集管800米，新建400×400×400接户井20座，新建DN110UPVC入户管1000米，新建φ700塑料污水检查井20座。根据实际拟建10立方米/天的三格化粪池3个。</t>
  </si>
  <si>
    <t>解决10个村民小组956户3430人(其中脱盆366户1525人，“三类监测对象”13户44人）污水排放治理难题，有效推进农村生活污水收集处理，补齐农村环境基础设施建设短板，提升人居环境。</t>
  </si>
  <si>
    <t>者海镇蚂色卡村委会2024年农村生活污水治理</t>
  </si>
  <si>
    <t>蚂色卡</t>
  </si>
  <si>
    <t>因地制宜，采用改厕、小三格、大三格化粪池、建设污水管网、资源化利用等方式实施农村生活污水治理。
建设主要内容：新建DN300HDPE污水收集管800米，新建DN200HDPE污水收集管1000米，新建400×400×400接户井40座，新建DN110UPVC入户管1000米，新建φ700塑料污水检查井40座。根据实际拟建20立方米/天的三格化粪池3个。</t>
  </si>
  <si>
    <t>解决12个村民小组530户1765人(其中脱盆530户1765人，“三类监测对象”13户42人）污水排放治理难题，有效推进农村生活污水收集处理，补齐农村环境基础设施建设短板，提升人居环境。</t>
  </si>
  <si>
    <t>者海镇阿依卡村委会2024年农村生活污水治理</t>
  </si>
  <si>
    <t>阿依卡</t>
  </si>
  <si>
    <t>解决6个村民小组1113户3543人(其中脱盆223户718人，“三类监测对象”17户71人）污水排放治理难题，有效推进农村生活污水收集处理，补齐农村环境基础设施建设短板，提升人居环境。</t>
  </si>
  <si>
    <t>者海镇柳树村委会2024年农村生活污水治理</t>
  </si>
  <si>
    <t>柳树</t>
  </si>
  <si>
    <t>因地制宜，采用改厕、小三格、大三格化粪池、建设污水管网、资源化利用等方式实施农村生活污水治理。
建设主要内容：新建DN300HDPE污水收集管800米，新建DN200HDPE污水收集管1000米，新建400×400×400接户井40座，新建DN110UPVC入户管1000米，新建φ700塑料污水检查井40座。根据实际拟建20立方米/天的三格化粪池4个。</t>
  </si>
  <si>
    <t>解决6个村民小组1328户4368人(其中脱盆363户1497人，“三类监测对象”13户44人）污水排放治理难题，有效推进农村生活污水收集处理，补齐农村环境基础设施建设短板，提升人居环境。</t>
  </si>
  <si>
    <t>者海镇钢铁村委会2024年农村生活污水治理</t>
  </si>
  <si>
    <t>钢铁</t>
  </si>
  <si>
    <t>解决7个村民小组2059户6618人(其中脱盆679户2340人，“三类监测对象”17户53人）污水排放治理难题，有效推进农村生活污水收集处理，补齐农村环境基础设施建设短板，提升人居环境。</t>
  </si>
  <si>
    <t>者海镇者海村委会2024年农村生活污水治理</t>
  </si>
  <si>
    <t>者海</t>
  </si>
  <si>
    <t>者海镇三家村村委会2024年农村生活污水治理</t>
  </si>
  <si>
    <t>解决5个村民小组1398户4532人(其中脱盆457户1424人，“三类监测对象”20户55人）污水排放治理难题，有效推进农村生活污水收集处理，补齐农村环境基础设施建设短板，提升人居环境。</t>
  </si>
  <si>
    <t>者海镇新村村委会2024年农村生活污水治理</t>
  </si>
  <si>
    <t>新村</t>
  </si>
  <si>
    <t>解决5个村民小组897户2863人(其中脱盆263户819人，“三类监测对象”10户26人）污水排放治理难题，有效推进农村生活污水收集处理，补齐农村环境基础设施建设短板，提升人居环境。</t>
  </si>
  <si>
    <t>者海镇拖木村委会2024年农村生活污水治理</t>
  </si>
  <si>
    <t>拖木</t>
  </si>
  <si>
    <t>解决4个村民小组890户3106人(其中脱盆449户1603人，“三类监测对象”46户170人）污水排放治理难题，有效推进农村生活污水收集处理，补齐农村环境基础设施建设短板，提升人居环境。</t>
  </si>
  <si>
    <t>者海镇发基村委会2024年农村生活污水治理</t>
  </si>
  <si>
    <t>发基</t>
  </si>
  <si>
    <t>解决6个村民小组1072户3643人(其中脱盆344户1270人，“三类监测对象”18户68人）污水排放治理难题，有效推进农村生活污水收集处理，补齐农村环境基础设施建设短板，提升人居环境。</t>
  </si>
  <si>
    <t>者海镇犀牛村委会2024年农村生活污水治理</t>
  </si>
  <si>
    <t>犀牛</t>
  </si>
  <si>
    <t>解决12个村民小组1498户4956人(其中脱盆545户1734人，“三类监测对象”8户38人）污水排放治理难题，有效推进农村生活污水收集处理，补齐农村环境基础设施建设短板，提升人居环境。</t>
  </si>
  <si>
    <t>钟屏街道双河社区2024年农村生活污水治理项目</t>
  </si>
  <si>
    <t>因地制宜，采用改厕、修建小三格、大三格化粪池、资源化利用等方式实施农村生活污水治理，投资30万元；新建排污主管DN400（HDPE钢带增强纹波纹管）2000米，排污主管DN300（HDPE钢带增强纹波纹管）1320米，5套5立方米/天的三格化粪池，配建防护围栏、警示牌等附属。</t>
  </si>
  <si>
    <t>解决双河社区22个村民小组2234户10266人(其中脱贫户1394户6342人，“三类监测对象”138户618人）污水排放治理难题，有效推进农村生活污水收集处理，补齐农村环境基础设施建设短板，提升人居环境提升人居环境。</t>
  </si>
  <si>
    <t>雨碌乡小铺村2024年农村生活污水治理项目</t>
  </si>
  <si>
    <t>小铺村委会涉及磨盘山、老独山、付家村等16个小组，因地制宜，结合改厕采用小三格化粪池进行户处理，以自然村为单元采用大三格净化池处理、尾水采用氧化沟自然渗透还田资源化利用。铺设入户污水管网长度1000米(UPVC75-110)排污支管长度500米(HDPE-200).排污主管长度100米(HDPE-300)，污水检查井30个(400X400X400毫米)。建设小三格244个(按每户1立方米/天，采用多户合一模式)；大三格19个，每个20-30立方米/天(按照自然村户数多少确定)；氧化渗透沟6个，每个30-50立方米/天(按照自然村户数多少确定)。</t>
  </si>
  <si>
    <t>解决16个小组1469户4923人(其中脱贫345户1365人，“三类监测对象”50户185人）污水排放治理难题，有效推进农村生活污水收集处理，补齐农村环境基础设施建设短板，提升人居环境。</t>
  </si>
  <si>
    <t>雨碌乡新房村2024年农村生活污水治理项目</t>
  </si>
  <si>
    <t>新房村</t>
  </si>
  <si>
    <t>新房村委会涉及新房、喷水、石盆水等8个小组，因地制宜，结合改厕采用小三格化粪池进行户处理，以自然村为单元采用大三格净化池处理、尾水采用氧化沟自然渗透还田资源化利用。铺设入户污水管网长度490米（UPVC75-110），排污支管长度280米（HDPE-200），排污主管度100米（HDPE-300长），污水检查井25个（400×400×400毫米）。建设小三格103个(按每户1立方米/天，采用多户合一模式)；大三格10个，每个20-30立方米/天(按照自然村户数多少确定)；氧化渗透沟3个，每个30-50立方米/天(按照自然村户数多少确定)。</t>
  </si>
  <si>
    <t>解决8个小组620户2398人(其中脱贫199户911人，“三类监测对象”16户75人）污水排放治理难题，有效推进农村生活污水收集处理，补齐农村环境基础设施建设短板，提升人居环境。</t>
  </si>
  <si>
    <t>雨碌乡小石山村2024年农村生活污水治理项目</t>
  </si>
  <si>
    <t>小石山村</t>
  </si>
  <si>
    <t>小石山村委会涉及郭家村、雷家山、新园等7个小组，因地制宜，结合改厕采用小三格化粪池进行户处理，以自然村为单元采用大三格净化池处理、尾水采用氧化沟自然渗透还田资源化利用。铺设入户污水管网长度470米（UPVC75-110），排污支管长度280米（HDPE-200），排污主管长度90米（HDPE-300），污水检查井20个（400×400×400毫米）。建设小三格87个(按每户1立方米/天，采用多户合一模式)；大三格9个，每个20-30立方米/天(按照自然村户数多少确定)；氧化渗透沟3个，每个30-50立方米/天(按照自然村户数多少确定)。</t>
  </si>
  <si>
    <t>解决7个小组523户2165人(其中脱贫220户877人，“三类监测对象”23户78人）污水排放治理难题，有效推进农村生活污水收集处理，补齐农村环境基础设施建设短板，提升人居环境。</t>
  </si>
  <si>
    <t>雨碌乡阳山村2024年农村生活污水治理项目</t>
  </si>
  <si>
    <t>阳山村</t>
  </si>
  <si>
    <t>阳山村委会涉及岩头上、大村子、山高头等14个小组，因地制宜，结合改厕采用小三格化粪池进行户处理，以自然村为单元采用大三格净化池处理、尾水采用氧化沟自然渗透还田资源化利用。铺设入户污水管网长度880米（UPVC75-110），排污支管0长度280米（HDPE-20），排污主管长度100米（HDPE-300），污水检查井30个（400×400×400毫米）。建设小三格85个(按每户1立方米/天，采用多户合一模式)；大三格18个每个20-30立方米/天(按照自然村户数多少确定)；氧化渗透沟6个，每个30-50立方米/天(按照自然村户数多少确定)。</t>
  </si>
  <si>
    <t>解决14个小组510户1905人(其中脱贫197户764人，“三类监测对象”16户75人）污水排放治理难题，有效推进农村生活污水收集处理，补齐农村环境基础设施建设短板，提升人居环境。</t>
  </si>
  <si>
    <t>雨碌乡雨碌村2024年农村生活污水治理项目</t>
  </si>
  <si>
    <t>雨碌村委会涉及多梳卡、小铁厂、豆芽沟6个小组，因地制宜，结合改厕采用小三格化粪池进行户处理，以自然村为单元采用大三格净化池处理、尾水采用氧化沟自然渗透还田资源化利用。铺设入户污水管网长度400米（UPVC75-110），排污支管长度250米（HDPE-200），排污主管长度80米（HDPE-300），污水检查井20个（400×400×400毫米）。建设小三格84个(按每户1立方米/天，采用多户合一模式)；大三格8个，每个20-30立方米/天(按照自然村户数多少确定)；氧化渗透沟3个，每个30-50立方米/天(按照自然村户数多少确定)。</t>
  </si>
  <si>
    <t>解决6个小组504户1661人(其中脱贫226户896人，“三类监测对象”8户24人）污水排放治理难题，有效推进农村生活污水收集处理，补齐农村环境基础设施建设短板，提升人居环境。</t>
  </si>
  <si>
    <t>雨碌乡翅垴河村2024年农村生活污水治理项目</t>
  </si>
  <si>
    <t>翅垴河村</t>
  </si>
  <si>
    <t>翅垴河村委会涉及新良、大九、新湾等12个小组，因地制宜，结合改厕采用小三格化粪池进行户处理，以自然村为单元采用大三格净化池处理、尾水采用氧化沟自然渗透还田资源化利用。铺设入户污水管网长度500米（UPVC75-110），排污支管长度300米（HDPE-200），排污主管0长度100米（HDPE-30），污水检查井28个（400×400×400毫米）。建设小三格115个(按每户1立方米/天，采用多户合一模式)；大三格15个，每个20-30立方米/天(按照自然村户数多少确定)；氧化渗透沟5个，每个30-50立方米/天(按照自然村户数多少确定)。</t>
  </si>
  <si>
    <t>解决12个小组695户2650人(其中脱贫227户961人，“三类监测对象”28户130人）污水排放治理难题，有效推进农村生活污水收集处理，补齐农村环境基础设施建设短板。</t>
  </si>
  <si>
    <t>雨碌乡铁厂村2024年农村生活污水治理项目</t>
  </si>
  <si>
    <t>铁厂村</t>
  </si>
  <si>
    <t>铁厂村委会涉及搓落鱼、转家村、小桥沟等15个小组，因地制宜，结合改厕采用小三格化粪池进行户处理，以自然村为单元采用大三格净化池处理、尾水采用氧化沟自然渗透还田资源化利用。铺设入户污水管网长度600米（UPVC75-110），排污支管长度280米（HDPE-200），排污主管长度100米（HDPE-300），污水检查井30个（400×400×400毫米）。建设小三格174个(按每户1立方米/天，采用多户合一模式)；大三格18个，每个20-30立方米/天(按照自然村户数多少确定)；氧化渗透沟6个，每个30-50立方米/天(按照自然村户数多少确定)。</t>
  </si>
  <si>
    <t>解决15个小组1044户3491人(其中脱贫113户364人，“三类监测对象”23户87人）污水排放治理难题，有效推进农村生活污水收集处理，补齐农村环境基础设施建设短板，提升人居环境。</t>
  </si>
  <si>
    <t>纸厂乡小路沟村2024年农村生活污水治理项目</t>
  </si>
  <si>
    <t>对各个小组因地制宜，采用改厕、小三格、大三格化粪池、建设污水设施、铺设污水管网（小三格65个，室外塑料排水管(粘接)外径75以内，数量550米；管道闭水试验，管径400毫米以内700米），新建大三格60平方米、氧化塘各100平方米。投资30万元。</t>
  </si>
  <si>
    <t>解决11组689户1858人(其中脱盆353户1461人，“三类监测对象”31户142人）污水排放治理难题，有效推进农村生活污水收集处理，补齐农村环境基础设施建设短板，提升人居环境提升人居环境。</t>
  </si>
  <si>
    <t>纸厂乡纸厂村2024年农村生活污水治理项目</t>
  </si>
  <si>
    <t>对各个小组因地制宜，采用改厕、小三格、大三格化粪池、建设污水设施、铺设污水管网（小三格50个，室外塑料排水管(粘接)外径75以内，数量500米；管道闭水试验，管径400毫米以内750米），新建大三格60平方米、氧化塘各100平方米。投资30万元。</t>
  </si>
  <si>
    <t>解决12组624户2250人(其中脱盆户289户1286人，“三类监测对象”46户208人）污水排放治理难题，有效推进农村生活污水收集处理，补齐农村环境基础设施建设短板，提升人居环境提升人居环境。</t>
  </si>
  <si>
    <t>纸厂乡灯草塘村2024年农村生活污水治理项目</t>
  </si>
  <si>
    <t>对各个小组因地制宜，采用改厕、小三格、大三格化粪池、建设污水设施、铺设污水管网（小三格65个，室外塑料排水管(粘接)外径75以内，数量600米；管道闭水试验，管径400毫米以内750米），新建大三格60平方米、氧化塘各100平方米。投资30万元。</t>
  </si>
  <si>
    <t>解决12组701户2503人(其中脱盆户402户1622人，“三类监测对象”53户225人）污水排放治理难题，有效推进农村生活污水收集处理，补齐农村环境基础设施建设短板，提升人居环境提升人居环境。</t>
  </si>
  <si>
    <t>纸厂乡浑水塘村2024年农村生活污水治理项目</t>
  </si>
  <si>
    <t>对各个小组因地制宜，采用改厕、小三格、大三格化粪池、建设污水设施、铺设污水管网（小三格60个，室外塑料排水管(粘接)外径75以内，数量600米；管道闭水试验，管径400毫米以内700米），新建大三格60平方米、氧化塘各100平方米。投资30万元。</t>
  </si>
  <si>
    <t>解决12组702户2451人(其中脱盆户349户1480人，“三类监测对象”31户124人）污水排放治理难题，有效推进农村生活污水收集处理，补齐农村环境基础设施建设短板，提升人居环境提升人居环境。</t>
  </si>
  <si>
    <t>纸厂乡罗别古村2024年农村生活污水治理姓</t>
  </si>
  <si>
    <t>对各个小组因地制宜，采用改厕、小三格、大三格化粪池、建设污水设施、铺设污水管网（小三格80个，室外塑料排水管(粘接)外径75以内，数量550米；管道闭水试验，管径400毫米以内700米），新建大三格60平方米、氧化塘各100平方米。投资30万元。</t>
  </si>
  <si>
    <t>解决7组726户2498人(其中脱盆户338户1458人，“三类监测对象”47户206人）污水排放治理难题，有效推进农村生活污水收集处理，补齐农村环境基础设施建设短板，提升人居环境提升人居环境。</t>
  </si>
  <si>
    <t>迤车镇张家村2024年农村生活污水治理项目</t>
  </si>
  <si>
    <t>张家村</t>
  </si>
  <si>
    <t>张家村因地制宜，采用改厕、小三格、大三格化粪池、建设污水设施、铺设污水管网。计划建设小三格化粪池260个，铺设管道10400米。</t>
  </si>
  <si>
    <t>解决全村13个组1042户2736人(其中脱盆户107户386人，“三类监测对象”27户89人）污水排放治理难题，有效推进农村生活污水收集处理，补齐农村环境基础设施建设短板，提升人居环境提升人居环境。</t>
  </si>
  <si>
    <t>迤车镇小河村2024年农村生活污水治理项目</t>
  </si>
  <si>
    <t>小河村因地制宜，采用改厕、小三格、大三格化粪池、建设污水设施、铺设污水管网。计划建设小三格化粪池240个，铺设管道9600米。</t>
  </si>
  <si>
    <t>解决全村12个组888户1990人(其中脱盆户85户240人，“三类监测对象”4户11人）污水排放治理难题，有效推进农村生活污水收集处理，补齐农村环境基础设施建设短板，提升人居环境提升人居环境。</t>
  </si>
  <si>
    <t>迤车镇小米村2024年农村生活污水治理项目</t>
  </si>
  <si>
    <t>小米村因地制宜，采用改厕、小三格、大三格化粪池、建设污水设施、铺设污水管网。计划建设小三格化粪池500个，铺设管道20000米。</t>
  </si>
  <si>
    <t>解决全村25个组1759户5794人(其中脱盆户238户913人，“三类监测对象”48户172人）污水排放治理难题，有效推进农村生活污水收集处理，补齐农村环境基础设施建设短板，提升人居环境提升人居环境。</t>
  </si>
  <si>
    <t>迤车镇陷塘村2024年农村生活污水治理项目</t>
  </si>
  <si>
    <t>陷塘村</t>
  </si>
  <si>
    <t>陷塘村通过建设小三格及部分污水管道收集农村生活污水，并资源化利用，计划建设小三格化粪池200个，铺设管道8000米。</t>
  </si>
  <si>
    <t>解决全村10个组576户2923人(其中脱盆户135户527人，“三类监测对象”174户69人）污水排放治理难题，有效推进农村生活污水收集处理，补齐农村环境基础设施建设短板，提升人居环境提升人居环境。</t>
  </si>
  <si>
    <t>迤车镇中寨村2024年农村生活污水治理项目</t>
  </si>
  <si>
    <t>中寨村</t>
  </si>
  <si>
    <t>中寨村因地制宜，采用改厕、小三格、大三格化粪池、建设污水设施、铺设污水管网等。计划建设小三格化粪池520个，铺设管道20800米。</t>
  </si>
  <si>
    <t>解决全村26个组2143户6555人(其中脱盆户308户1135人，“三类监测对象”58户215人）污水排放治理难题，有效推进农村生活污水收集处理，补齐农村环境基础设施建设短板，提升人居环境提升人居环境。</t>
  </si>
  <si>
    <t>迤车镇箐口村2024年农村生活污水治理项目</t>
  </si>
  <si>
    <t>箐口村因地制宜，采用改厕、小三格、大三格化粪池、建设污水设施、铺设污水管网等。计划建设小三格化粪池500个，铺设管道20000米。</t>
  </si>
  <si>
    <t>解决全村25个组2455户6067人(其中脱盆户306户1147人，“三类监测对象”62户260人）污水排放治理难题，有效推进农村生活污水收集处理，补齐农村环境基础设施建设短板，提升人居环境提升人居环境。</t>
  </si>
  <si>
    <t>迤车镇石板村2024年农村生活污水治理项目</t>
  </si>
  <si>
    <t>石板村</t>
  </si>
  <si>
    <t>石板村通过建设小三格及部分污水管道收集农村生活污水，并资源化利用，计划建设小三格化粪池160个，铺设管道6400米。</t>
  </si>
  <si>
    <t>解决全村8个组390户1769人(其中脱盆户119户471人，“三类监测对象”15户43人）污水排放治理难题，有效推进农村生活污水收集处理，补齐农村环境基础设施建设短板，提升人居环境提升人居环境。</t>
  </si>
  <si>
    <t>迤车镇上郎村村委会2024年农村生活污水治理项目</t>
  </si>
  <si>
    <t>上郎村村委会</t>
  </si>
  <si>
    <t>上郎村通过建设小三格及部分污水管道收集农村生活污水，并资源化利用，计划建设小三格化粪池240个，铺设管道9600米。</t>
  </si>
  <si>
    <t>解决全村12个组700户1869人(其中脱盆户148户490人，“三类监测对象”17户60人）污水排放治理难题，有效推进农村生活污水收集处理，补齐农村环境基础设施建设短板，提升人居环境提升人居环境。</t>
  </si>
  <si>
    <t>迤车镇梨园村2024年农村生活污水治理项目</t>
  </si>
  <si>
    <t>梨园村因地制宜，采用改厕、小三格、大三格化粪池、建设污水设施、铺设污水管网，计划建设小三格化粪池420个，铺设管道16800米。</t>
  </si>
  <si>
    <t>解决全村21个组1278户3608人(其中脱盆户267户891人，“三类监测对象”30户111人）污水排放治理难题，有效推进农村生活污水收集处理，补齐农村环境基础设施建设短板，提升人居环境提升人居环境。</t>
  </si>
  <si>
    <t>迤车镇小街村2024年农村生活污水治理项目</t>
  </si>
  <si>
    <t>小街村因地制宜，采用改厕、小三格、大三格化粪池、建设污水设施、铺设污水管网，计划建设小三格化粪池200个，铺设管道8000米。</t>
  </si>
  <si>
    <t>解决全村10个组429户2025人(其中脱盆户72户222人，“三类监测对象”19户68人）污水排放治理难题，有效推进农村生活污水收集处理，补齐农村环境基础设施建设短板，提升人居环境提升人居环境。</t>
  </si>
  <si>
    <t>迤车镇迤北村2024年农村生活污水治理项目</t>
  </si>
  <si>
    <t>迤北村</t>
  </si>
  <si>
    <t>迤北村因地制宜，采用改厕、小三格、大三格化粪池、建设污水设施、铺设污水管网，计划建设小三格化粪池320个，铺设管道12800米。</t>
  </si>
  <si>
    <t>解决全村16个组1353户3447人(其中脱盆户452户1789人，“三类监测对象”67户236人）污水排放治理难题，有效推进农村生活污水收集处理，补齐农村环境基础设施建设短板，提升人居环境提升人居环境。</t>
  </si>
  <si>
    <t>迤车镇西土村2024年农村生活污水治理项目</t>
  </si>
  <si>
    <t>西土村通过建设小三格及部分污水管道收集农村生活污水，并资源化利用，计划建设小三格化粪池260个，铺设管道10400米。</t>
  </si>
  <si>
    <t>解决全村13个组999户3360人(其中脱盆户344户1212人，“三类监测对象”25户100人）污水排放治理难题，有效推进农村生活污水收集处理，补齐农村环境基础设施建设短板，提升人居环境提升人居环境。</t>
  </si>
  <si>
    <t>迤车镇阿都村2024年农村生活污水治理项目</t>
  </si>
  <si>
    <t>阿都村因地制宜，采用改厕、小三格、大三格化粪池、建设污水设施、铺设污水管网计划建设小三格化粪池540个，铺设管道21600米。</t>
  </si>
  <si>
    <t>解决全村27个组1780户4678人(其中脱盆户306户1303人，“三类监测对象”41户183人）污水排放治理难题，有效推进农村生活污水收集处理，补齐农村环境基础设施建设短板，提升人居环境提升人居环境。</t>
  </si>
  <si>
    <t>迤车镇营盘村委会2024年农村生活污水治理</t>
  </si>
  <si>
    <t>营盘村</t>
  </si>
  <si>
    <t>营盘村通过建设小三格及部分污水管道收集农村生活污水，并资源化利用，计划建设小三格粪池340个，铺设管道13600米。</t>
  </si>
  <si>
    <t>解决全村17个组879户2828人(其中脱盆户168户641人，“三类监测对象”34户126人）污水排放治理难题，有效推进农村生活污水收集处理，补齐农村环境基础设施建设短板，提升人居环境提升人居环境。</t>
  </si>
  <si>
    <t>迤车镇坪洞村委会2024年农村生活污水治理</t>
  </si>
  <si>
    <t>坪洞村</t>
  </si>
  <si>
    <t>在坪洞村委会通过建设小三格及部分污水管道收集农村生活污水，并资源化利用，计划建设小三格化粪池130个，铺设管道5200米。</t>
  </si>
  <si>
    <t>解决全村65组375户1122人(其中脱盆户79户272人，“三类监测对象”8户26人）污水排放治理难题，有效推进农村生活污水收集处理，补齐农村环境基础设施建设短板，提升人居环境提升人居环境。</t>
  </si>
  <si>
    <t>迤车镇磨黑村委会租村委会2024年农村生活污水治理</t>
  </si>
  <si>
    <t>磨黑村</t>
  </si>
  <si>
    <t>在磨黑村委会通过建设小三格及部分污水管道收集农村生活污水，并资源化利用，计划建设小三格化粪池220个，铺设管道8800米。</t>
  </si>
  <si>
    <t>解决全村11个组738户2426人(其中脱盆户112户455人，“三类监测对象”28户99人）污水排放治理难题，有效推进农村生活污水收集处理，补齐农村环境基础设施建设短板，提升人居环境提升人居环境。</t>
  </si>
  <si>
    <t>迤车镇高笕村委会2024年农村生活污水治理</t>
  </si>
  <si>
    <t>高笕村</t>
  </si>
  <si>
    <t>在高笕村通过建设小三格及部分污水管道收集农村生活污水，并资源化利用，计划建设小三格粪池240个，铺设管道9600米。</t>
  </si>
  <si>
    <t>解决全村12个组617户2185人(其中脱盆82户325人，“三类监测对象”27户115人）污水排放治理难题，有效推进农村生活污水收集处理，补齐农村环境基础设施建设短板，提升人居环境提升人居环境。</t>
  </si>
  <si>
    <t>迤车镇阿里窝村委会2024年农村生活污水治理</t>
  </si>
  <si>
    <t>阿里窝村</t>
  </si>
  <si>
    <t>在阿里窝村委会通过建设小三格及部分污水管道收集农村生活污水，并资源化利用，计划建设小三格化粪池200个，铺设管道8000米。</t>
  </si>
  <si>
    <t>解决全村10个组289户2249人(其中脱盆户70户253人，“三类监测对象”28户104人）污水排放治理难题，有效推进农村生活污水收集处理，补齐农村环境基础设施建设短板，提升人居环境提升人居环境。</t>
  </si>
  <si>
    <t>宝云街道马武居委会2024年农村生活污水治理项目</t>
  </si>
  <si>
    <t>马武居委会</t>
  </si>
  <si>
    <t>采用改厕、修建小三格、大三格化粪池、资源化利用等方式实施农村生活污水治理。铺设入户污水管网长度2360米(UPVC75-110)排污支管长度860米(HDPE-200).排污主管长度1000米(HDPE-300)，污水检查井60个(400X400X400毫米)。建设小三格300个(按每户1立方米/天，采用多户合一模式)；大三格36个，每个20-30立方米/天。</t>
  </si>
  <si>
    <t>解决3、7、8组518户1541人(其中脱贫95户332人，“三类监测对象”8户26人）污水排放治理难题，有效推进农村生活污水收集处理，补齐农村环境基础设施建设短板，提升人居环境提升人居环境。</t>
  </si>
  <si>
    <t>宝云街道扯戛居委会2024年农村生活污水治理项目</t>
  </si>
  <si>
    <t>扯戛居委会</t>
  </si>
  <si>
    <t>采用改厕、修建小三格、大三格化粪池、资源化利用等方式实施农村生活污水治理。铺设入户污水管网长度2060米(UPVC75-110)排污支管长度830米(HDPE-200).排污主管长度960米(HDPE-300)，污水检查井65个(400X400X400毫米)。建设小三格302个(按每户1立方米/天，采用多户合一模式)；大三格28个，每个20-30立方米/天。</t>
  </si>
  <si>
    <t>解决1、2、3组388户1099人(其中脱贫101户380人，“三类监测对象”18户69人）污水排放治理难题，有效推进农村生活污水收集处理，补齐农村环境基础设施建设短板，提升人居环境提升人居环境。</t>
  </si>
  <si>
    <t>宝云街道拖姑村委会2024年农村生活污水治理项目</t>
  </si>
  <si>
    <t>拖姑村委会</t>
  </si>
  <si>
    <t>采用改厕、修建小三格、大三格化粪池、资源化利用等方式实施农村生活污水治理。铺设入户污水管网长度1890米(UPVC75-110)排污支管长度1060米(HDPE-200).排污主管长度980米(HDPE-300)，污水检查井60个(400X400X400毫米)。建设小三格201个(按每户1立方米/天，采用多户合一模式)；大三格97个，每个20-30立方米/天(按照自然村户数多少确定)；氧化渗透沟6个，每个30-50立方米/天。</t>
  </si>
  <si>
    <t>解决1、2、3、7组201户646人(其中脱贫65户247人，“三类监测对象”13户45人）污水排放治理难题，有效推进农村生活污水收集处理，补齐农村环境基础设施建设短板，提升人居环境提升人居环境。。</t>
  </si>
  <si>
    <t>宝云街道普珠村委会2024年农村生活污水治理项目</t>
  </si>
  <si>
    <t>普珠村委会</t>
  </si>
  <si>
    <t>采用改厕、修建小三格、大三格化粪池、资源化利用等方式实施农村生活污水治理。铺设入户污水管网长度2628米(UPVC75-110)排污支管长度1360米(HDPE-200).排污主管长度1100米(HDPE-300)，污水检查井80个(400X400X400毫米)。建设小三格223个(按每户1立方米/天，采用多户合一模式)；大三格90个，每个20-30立方米/天。</t>
  </si>
  <si>
    <t>解决1至7组223户677人(其中脱贫34户100人，“三类监测对象”6户25人）污水排放治理难题，有效推进农村生活污水收集处理，补齐农村环境基础设施建设短板，提升人居环境提升人居环境。。</t>
  </si>
  <si>
    <t>宝云街道治都村委会2024年农村生活污水治理项目</t>
  </si>
  <si>
    <t>治都村委会</t>
  </si>
  <si>
    <t>采用改厕、修建小三格、大三格化粪池、资源化利用等方式实施农村生活污水治理。铺设入户污水管网长度1065米(UPVC75-110)排污支管长度700米(HDPE-200).排污主管长度900米(HDPE-300)，污水检查井30个(400X400X400毫米)。建设小三格103个(按每户1立方米/天，采用多户合一模式)；大三格30个，每个20-30立方米/天。</t>
  </si>
  <si>
    <t>解决3、7、8组103户384人(其中脱贫88户308人，“三类监测对象”3户11人）污水排放治理难题，有效推进农村生活污水收集处理，补齐农村环境基础设施建设短板，提升人居环境提升人居环境。。</t>
  </si>
  <si>
    <t>宝云街道三道村委会2024年农村生活污水治理项目</t>
  </si>
  <si>
    <t>三道村委会</t>
  </si>
  <si>
    <t>采用改厕、修建小三格、大三格化粪池、资源化利用等方式实施农村生活污水治理。铺设入户污水管网长度1100米(UPVC75-110)排污支管长度650米(HDPE-200).排污主管长度700米(HDPE-300)，污水检查井30个(400X400X400毫米)。建设小三格223个(按每户1立方米/天，采用多户合一模式)；大三格28个，每个20-30立方米/天。</t>
  </si>
  <si>
    <t>解决1至3组223户806人(其中脱贫23户87人，“三类监测对象”9户28人）污水排放治理难题，有效推进农村生活污水收集处理，补齐农村环境基础设施建设短板，提升人居环境提升人居环境。。</t>
  </si>
  <si>
    <t>宝云街道卡郎村委会2024年农村生活污水治理项目</t>
  </si>
  <si>
    <t>卡郎村委会</t>
  </si>
  <si>
    <t>采用改厕、修建小三格、大三格化粪池、资源化利用等方式实施农村生活污水治理。铺设入户污水管网长度1300米(UPVC75-110)排污支管长度1056米(HDPE-200).排污主管长度830米(HDPE-300)，污水检查井23个(400X400X400毫米)。建设小三格300个(按每户1立方米/天，采用多户合一模式)；大三格90个，每个20-30立方米/天。</t>
  </si>
  <si>
    <t>解决1、2组336户1109人(其中脱贫65户247人，“三类监测对象”7户27人）污水排放治理难题，有效推进农村生活污水收集处理，补齐农村环境基础设施建设短板，提升人居环境提升人居环境。。</t>
  </si>
  <si>
    <t>宝云街道交支村委会2024年农村生活污水治理项目</t>
  </si>
  <si>
    <t>交支村委会</t>
  </si>
  <si>
    <t>采用改厕、修建小三格、大三格化粪池、资源化利用等方式实施农村生活污水治理。铺设入户污水管网长度1300米(UPVC75-110)排污支管长度1000米(HDPE-200).排污主管长度820米(HDPE-300)，污水检查井80个(400X400X400毫米)。建设小三格250个(按每户1立方米/天，采用多户合一模式)；大三格27个，每个20-30立方米/天。</t>
  </si>
  <si>
    <t>解决1、2、3组254户817人(其中脱贫38户134人，“三类监测对象”4户13人）污水排放治理难题，有效推进农村生活污水收集处理，补齐农村环境基础设施建设短板，提升人居环境提升人居环境。。</t>
  </si>
  <si>
    <t>宝云街道小村子村委会2024年农村生活污水治理项目</t>
  </si>
  <si>
    <t>小村子村委会</t>
  </si>
  <si>
    <t>采用改厕、修建小三格、大三格化粪池、资源化利用等方式实施农村生活污水治理。铺设入户污水管网长度1560米(UPVC75-110)排污支管长度960米(HDPE-200).排污主管长度650米(HDPE-300)，污水检查井20个(400X400X400毫米)。建设小三格81个(按每户1立方米/天，采用多户合一模式)；大三格12个，每个20-30立方米/天。</t>
  </si>
  <si>
    <t>解决1至4组组81户276人(其中脱贫19户83人，“三类监测对象”4户18人）污水排放治理难题，有效推进农村生活污水收集处理，补齐农村环境基础设施建设短板，提升人居环境提升人居环境。。</t>
  </si>
  <si>
    <t>宝云街道华泥社区2024年农村生活污水治理项目</t>
  </si>
  <si>
    <t>华泥社区</t>
  </si>
  <si>
    <t>采用改厕、修建小三格、大三格化粪池、资源化利用等方式实施农村生活污水治理。铺设入户污水管网长度1980米(UPVC75-110)排污支管长度1360米(HDPE-200).排污主管长度1100米(HDPE-300)，污水检查井60个(400X400X400毫米)。建设小三格223个(按每户1立方米/天，采用多户合一模式)；大三格72个，每个20-30立方米/天。</t>
  </si>
  <si>
    <t>解决4、5组384户1076人(其中脱贫15户57人，“三类监测对象”8户26人）污水排放治理难题，有效推进农村生活污水收集处理，补齐农村环境基础设施建设短板，提升人居环境提升人居环境。。</t>
  </si>
  <si>
    <t>宝云街道仙龙社区2024年农村生活污水治理项目</t>
  </si>
  <si>
    <t>采用改厕、修建小三格、大三格化粪池、资源化利用等方式实施农村生活污水治理。铺设入户污水管网长度1890米(UPVC75-110)排污支管长度1060米(HDPE-200).排污主管长度1000米(HDPE-300)，污水检查井70个(400X400X400毫米)。建设小三格320个(按每户1立方米/天，采用多户合一模式)；大三格30个，每个20-30立方米/天。</t>
  </si>
  <si>
    <t>解决1、2、3组355户1040人(其中脱贫59户225人，“三类监测对象”9户38人）污水排放治理难题，有效推进农村生活污水收集处理，补齐农村环境基础设施建设短板，提升人居环境提升人居环境。。</t>
  </si>
  <si>
    <t>宝云街道土城社区2024年农村生活污水治理项目</t>
  </si>
  <si>
    <t>土城社区</t>
  </si>
  <si>
    <t>采用改厕、修建小三格、大三格化粪池、资源化利用等方式实施农村生活污水治理。铺设入户污水管网长度1000米(UPVC75-110)排污支管长度800米(HDPE-200).排污主管长度1000米(HDPE-300)，污水检查井20个(400X400X400毫米)。建设小三格320个(按每户1立方米/天，采用多户合一模式)；大三格15个，每个20-30立方米/天。</t>
  </si>
  <si>
    <t>解决1组316户961人(其中脱贫2户5人，“三类监测对象”0户0人）污水排放治理难题，有效推进农村生活污水收集处理，补齐农村环境基础设施建设短板，提升人居环境提升人居环境。。</t>
  </si>
  <si>
    <t>宝云街道泽瑞社区2024年农村生活污水治理项目</t>
  </si>
  <si>
    <t>铺设排污支管长度1000米(HDPE-200).排污主管长度600米(HDPE-300)，污水检查井12个(400X400X400毫米)。</t>
  </si>
  <si>
    <t>解决1至7组727户2726人(其中脱贫683户2570人，“三类监测对象”44户156人）污水排放治理难题，有效推进农村生活污水收集处理，补齐农村环境基础设施建设短板，提升人居环境提升人居环境。。</t>
  </si>
  <si>
    <t>宝云街道东瑞社区2024年农村生活污水治理项目</t>
  </si>
  <si>
    <t>东瑞社区</t>
  </si>
  <si>
    <t>采用改厕、修建小三格、大三格化粪池、资源化利用等方式实施农村生活污水治理。铺设入户污水管网长度1760米(UPVC75-110)排污支管长度1160米(HDPE-200).排污主管长度1300米(HDPE-300)，污水检查井35个(400X400X400毫米)。建设小三格223个(按每户1立方米/天，采用多户合一模式)；大三格19个，每个20-30立方米/天。</t>
  </si>
  <si>
    <t>解决4、5、6组276户900人(其中脱贫0户0人，“三类监测对象”0户0人）污水排放治理难题，有效推进农村生活污水收集处理，补齐农村环境基础设施建设短板，提升人居环境提升人居环境。。</t>
  </si>
  <si>
    <t>宝云街道赵家村社区2024年农村生活污水治理项目</t>
  </si>
  <si>
    <t>采用改厕、修建小三格、大三格化粪池、资源化利用等方式实施农村生活污水治理。铺设入户污水管网长度1000米(UPVC75-110)排污支管长度700米(HDPE-200).排污主管长度1100米(HDPE-300)，污水检查井15个(400X400X400毫米)。建设小三格223个(按每户1立方米/天，采用多户合一模式)；大三格12个，每个20-30立方米/天。</t>
  </si>
  <si>
    <t>解决5、6组206户551人(其中脱贫26户99人，“三类监测对象”5户17人）污水排放治理难题，有效推进农村生活污水收集处理，补齐农村环境基础设施建设短板，提升人居环境提升人居环境。。</t>
  </si>
  <si>
    <t>宝云街道3、4、5组污水治理项目</t>
  </si>
  <si>
    <t>排污主管DN400（HDPE钢带增强纹波纹管）708米，排污主管DN300（HDPE钢带增强纹波纹管）1689米，出户污水管（φ160UPVC）2900米，沉泥井、检查井（φ1000）47座，沉泥井、检查井（φ700）76座，砖砌小方井（600*600）56座，混凝土路面破除及恢复3200平方米，20立方米玻璃钢化粪池(成品）6个、30立方米玻璃钢化粪池(成品）6个，一体化污水处理设备（120立方米/天）（含格栅渠、调节池、污泥池、排放渠、一体化设备、处理站周边围栏、太阳能供电系统、展示牌、管道沟、工艺管线等）1套。</t>
  </si>
  <si>
    <t>解决头塘村3、4、5组686户、1996人（其中：脱贫不稳定户、边缘易致贫户、其他农村低收入群体105户，383人）污水排放治理，提升人居环境。</t>
  </si>
  <si>
    <t>脱贫不稳定户、边缘易致贫户、其他农村低收入群体105户，383人</t>
  </si>
  <si>
    <t>686户、1996人</t>
  </si>
  <si>
    <t>头塘安置点</t>
  </si>
  <si>
    <t>大井镇盐塘村通岔路至小坪子自然村道路硬化项目</t>
  </si>
  <si>
    <t>建设4.1公里，路面宽度不低于3.5米，路面结构类型为20厘米厚水泥混凝土路面（弯拉强度4.0MPa）+10厘米厚砂砾调型层的水泥混凝土路面。每公里60万元补助。</t>
  </si>
  <si>
    <t>道路硬化，解决210户612人行路难问题，其中覆盖“三类监测对象”6户28人。群众满意度达95%。</t>
  </si>
  <si>
    <t>代普奎</t>
  </si>
  <si>
    <t>同意上报审批</t>
  </si>
  <si>
    <t>待补镇汤德村通李家坪至谭箐自然村道路硬化项目</t>
  </si>
  <si>
    <t>建设2.6公里，路面宽度不低于3.5米，路面结构类型为20厘米厚水泥混凝土路面（弯拉强度4.0MPa）+10厘米厚砂砾调型层的水泥混凝土路面。每公里60万元补助。</t>
  </si>
  <si>
    <t>道路硬化，解决152户613人行路难问题，其中覆盖“三类监测对象”10户33人。群众满意度达95%。</t>
  </si>
  <si>
    <t>尹正询</t>
  </si>
  <si>
    <t>待补镇金牛村通分水岭垭口至白坡山村口道路硬化项目</t>
  </si>
  <si>
    <t>建设2.9公里，路面宽度不低于3.5米，路面结构类型为20厘米厚水泥混凝土路面（弯拉强度4.0MPa）+10厘米厚砂砾调型层的水泥混凝土路面。每公里60万元补助。</t>
  </si>
  <si>
    <t>道路硬化，解决137户568人行路难问题，其中覆盖“三类监测对象”20户62人。群众满意度达95%。</t>
  </si>
  <si>
    <t>鲁纳乡窝坡村通烂箐至头道箐自然村道路硬化项目</t>
  </si>
  <si>
    <t>窝坡</t>
  </si>
  <si>
    <t>建设2公里，路面宽度不低于3.5米，路面结构类型为20厘米厚水泥混凝土路面（弯拉强度4.0MPa）+10厘米厚砂砾调型层的水泥混凝土路面。每公里60万元补助。</t>
  </si>
  <si>
    <t>道路硬化，解决266户1063人行路难问题，其中覆盖“三类监测对象”7户32人。群众满意度达95%。</t>
  </si>
  <si>
    <t>查燕良</t>
  </si>
  <si>
    <t>鲁纳乡朝阳村通坪子头小组至下小河小组道路硬化项目</t>
  </si>
  <si>
    <t>建设5.5公里，路面宽度不低于3.5米，路面结构类型为20厘米厚水泥混凝土路面（弯拉强度4.0MPa）+10厘米厚砂砾调型层的水泥混凝土路面。每公里60万元补助。</t>
  </si>
  <si>
    <t>道路硬化，解决150户763人行路难问题，其中覆盖“三类监测对象”3户14人。群众满意度达95%。</t>
  </si>
  <si>
    <t>娜姑镇盐水村通打厂沟至大坪子道路硬化项目</t>
  </si>
  <si>
    <t>盐水村</t>
  </si>
  <si>
    <t>建设3.7公里，路面宽度不低于3.5米，路面结构类型为20厘米厚水泥混凝土路面（弯拉强度4.0MPa）+10厘米厚砂砾调型层的水泥混凝土路面。每公里60万元补助。</t>
  </si>
  <si>
    <t>道路硬化，解决102户285人行路难问题，其中覆盖“三类监测对象”5户17人。群众满意度达95%。</t>
  </si>
  <si>
    <t>黄有香</t>
  </si>
  <si>
    <t>娜姑镇盐水村通马家坟至芭蕉箐道路硬化项目</t>
  </si>
  <si>
    <t>建设0.98公里，路面宽度不低于3.5米，路面结构类型为20厘米厚水泥混凝土路面（弯拉强度4.0MPa）+10厘米厚砂砾调型层的水泥混凝土路面。每公里60万元补助。</t>
  </si>
  <si>
    <t>道路硬化，解决32户81人行路难问题，其中覆盖“三类监测对象”2户4人。群众满意度达95%。</t>
  </si>
  <si>
    <t>娜姑镇盐水村通打厂沟至王家包包道路硬化项目</t>
  </si>
  <si>
    <t>建设0.65公里，路面宽度不低于3.5米，路面结构类型为20厘米厚水泥混凝土路面（弯拉强度4.0MPa）+10厘米厚砂砾调型层的水泥混凝土路面。每公里60万元补助。</t>
  </si>
  <si>
    <t>道路硬化，解决20户61人行路难问题，其中覆盖“三类监测对象”2户5人。群众满意度达95%。</t>
  </si>
  <si>
    <t>娜姑镇盐水村通盐水至大垭口道路硬化项目</t>
  </si>
  <si>
    <t>建设5公里，路面宽度不低于3.5米，路面结构类型为20厘米厚水泥混凝土路面（弯拉强度4.0MPa）+10厘米厚砂砾调型层的水泥混凝土路面。每公里60万元补助。</t>
  </si>
  <si>
    <t>道路硬化，解决54户151人行路难问题，其中覆盖“三类监测对象”4户11人。群众满意度达95%。</t>
  </si>
  <si>
    <t>娜姑镇炉房村通小米地至Y159乡道道路硬化项目</t>
  </si>
  <si>
    <t>建设1.3公里，路面宽度不低于3.5米，路面结构类型为20厘米厚水泥混凝土路面（弯拉强度4.0MPa）+10厘米厚砂砾调型层的水泥混凝土路面。每公里60万元补助。</t>
  </si>
  <si>
    <t>道路硬化，解决21户53人行路难问题，其中覆盖“三类监测对象”1户2人。群众满意度达95%。</t>
  </si>
  <si>
    <t>宝云街道拖姑村通邱家垭口至口子上自然村道路硬化项目</t>
  </si>
  <si>
    <t>建设3.1公里，路面宽度不低于3.5米，路面结构类型为20厘米厚水泥混凝土路面（弯拉强度4.0MPa）+10厘米厚砂砾调型层的水泥混凝土路面。每公里60万元补助。</t>
  </si>
  <si>
    <t>道路硬化，解决221户788人行路难问题，其中覆盖“三类监测对象”5户33人。群众满意度达95%。</t>
  </si>
  <si>
    <t>崔庆辉</t>
  </si>
  <si>
    <t>者海镇蚂色卡村通第十二小组道路硬化项目</t>
  </si>
  <si>
    <t>蚂色卡村</t>
  </si>
  <si>
    <t>建设0.897公里，路面宽度不低于3.5米，路面结构类型为20厘米厚水泥混凝土路面（弯拉强度4.0MPa）+10厘米厚砂砾调型层的水泥混凝土路面。每公里60万元补助。</t>
  </si>
  <si>
    <t>道路硬化，解决546户1791人行路难问题，其中覆盖“三类监测对象”16户73人。群众满意度达95%。</t>
  </si>
  <si>
    <t>李俊良</t>
  </si>
  <si>
    <t>者海镇五里牌村通自然村道路硬化项目</t>
  </si>
  <si>
    <t>五里牌</t>
  </si>
  <si>
    <t>建设2.66公里，路面宽度不低于3.5米，路面结构类型为20厘米厚水泥混凝土路面（弯拉强度4.0MPa）+10厘米厚砂砾调型层的水泥混凝土路面。每公里60万元补助。</t>
  </si>
  <si>
    <t>道路硬化，解决697户2645人行路难问题，其中覆盖“三类监测对象”13户62人。群众满意度达95%。</t>
  </si>
  <si>
    <t>者海镇盖胜村通盖胜至养殖场自然村道路硬化硬化项目</t>
  </si>
  <si>
    <t>建设3.2公里，路面宽度不低于3.5米，路面结构类型为20厘米厚水泥混凝土路面（弯拉强度4.0MPa）+10厘米厚砂砾调型层的水泥混凝土路面。每公里60万元补助。</t>
  </si>
  <si>
    <t>道路硬化，解决510户1939人行路难问题，其中覆盖“三类监测对象”10户46人。群众满意度达95%。</t>
  </si>
  <si>
    <t>迤车镇石门村通老路弯至老村子道路硬化项目</t>
  </si>
  <si>
    <t>石门村</t>
  </si>
  <si>
    <t>建设2.11公里，路面宽度不低于3.5米，路面结构类型为20厘米厚水泥混凝土路面（弯拉强度4.0MPa）+10厘米厚砂砾调型层的水泥混凝土路面。每公里60万元补助。</t>
  </si>
  <si>
    <t>道路硬化，解决53户239人行路难问题，其中覆盖“三类监测对象”4户17人。群众满意度达95%。</t>
  </si>
  <si>
    <t>迤车镇石门村通小窄路至老鹰岩道路硬化项目</t>
  </si>
  <si>
    <t>建设2.21公里，路面宽度不低于3.5米，路面结构类型为20厘米厚水泥混凝土路面（弯拉强度4.0MPa）+10厘米厚砂砾调型层的水泥混凝土路面。每公里60万元补助。</t>
  </si>
  <si>
    <t>道路硬化，解决47户125人行路难问题，其中覆盖“三类监测对象”2户9人。群众满意度达95%。</t>
  </si>
  <si>
    <t>大井镇双车村通老坟山小组道路硬化项目</t>
  </si>
  <si>
    <t>道路硬化，解决18户56人行路难问题，其中覆盖“三类监测对象”5户37人。群众满意度达95%。</t>
  </si>
  <si>
    <t>宝云街道扯嘎社区通宁家村道路硬化项目</t>
  </si>
  <si>
    <t>扯嘎社区</t>
  </si>
  <si>
    <t>建设3公里，路面宽度不低于3.5米，路面结构类型为20厘米厚水泥混凝土路面（弯拉强度4.0MPa）+10厘米厚砂砾调型层的水泥混凝土路面。每公里60万元补助。</t>
  </si>
  <si>
    <t>道路硬化，解决55户158人行路难问题，其中覆盖“三类监测对象”2户9人。群众满意度达95%。</t>
  </si>
  <si>
    <t>古城街道尚德村通大地翠尚路岔路口至吕先华围墙侧面</t>
  </si>
  <si>
    <t>建设0.2公里，路面宽度不低于3.5米，路面结构类型为20厘米厚水泥混凝土路面（弯拉强度4.0MPa）+10厘米厚砂砾调型层的水泥混凝土路面。每公里60万元补助。</t>
  </si>
  <si>
    <t>道路硬化，解决24户73人行路难问题，其中覆盖“三类监测对象”3户14人。群众满意度达95%。</t>
  </si>
  <si>
    <t>李成燕</t>
  </si>
  <si>
    <t>古城街道厂沟村通张家村至大坝道路硬化项目</t>
  </si>
  <si>
    <t>厂沟</t>
  </si>
  <si>
    <t>建设17.1公里，路面宽度不低于3.5米，路面结构类型为20厘米厚水泥混凝土路面（弯拉强度4.0MPa）+10厘米厚砂砾调型层的水泥混凝土路面。每公里60万元补助。</t>
  </si>
  <si>
    <t>道路硬化，解决55户197人行路难问题，其中覆盖“三类监测对象”2户8人。群众满意度达95%。</t>
  </si>
  <si>
    <t>驾车乡光头村通梁山口子至大窝坡进村道路硬化项目</t>
  </si>
  <si>
    <t>道路硬化，解决62户258人行路难问题，其中覆盖“三类监测对象”6户33人。群众满意度达95%。</t>
  </si>
  <si>
    <t>段正永</t>
  </si>
  <si>
    <t>驾车乡小塘坡至老国道213线道路硬化项目</t>
  </si>
  <si>
    <t>小塘坡</t>
  </si>
  <si>
    <t>道路硬化，解决78户295人行路难问题，其中覆盖“三类监测对象”6户28人。群众满意度达95%。</t>
  </si>
  <si>
    <t>金钟街道竹园村竹园六组村内主要道路硬化项目</t>
  </si>
  <si>
    <t>建设0.5公里，路面宽度不低于3.5米，路面结构类型为20厘米厚水泥混凝土路面（弯拉强度4.0MPa）+10厘米厚砂砾调型层的水泥混凝土路面。每公里60万元补助。</t>
  </si>
  <si>
    <t>道路硬化，解决12户36人行路难问题，其中覆盖“三类监测对象”2户9人。群众满意度达95%。</t>
  </si>
  <si>
    <t>张鑫</t>
  </si>
  <si>
    <t>金钟街道麦地村坐墩二组，蚂蚁六组村内道路硬化项目</t>
  </si>
  <si>
    <t>建设0.6公里，路面宽度不低于3.5米，路面结构类型为20厘米厚水泥混凝土路面（弯拉强度4.0MPa）+10厘米厚砂砾调型层的水泥混凝土路面。每公里60万元补助。</t>
  </si>
  <si>
    <t>道路硬化，解决36户133人行路难问题，其中覆盖“三类监测对象”3户14人。群众满意度达95%。</t>
  </si>
  <si>
    <t>金钟街道石鼓社区7-9组道路硬化项目</t>
  </si>
  <si>
    <t>建设0.8公里，路面宽度不低于3.5米，路面结构类型为20厘米厚水泥混凝土路面（弯拉强度4.0MPa）+10厘米厚砂砾调型层的水泥混凝土路面。每公里60万元补助。</t>
  </si>
  <si>
    <t>道路硬化，解决35户130人行路难问题，其中覆盖“三类监测对象”2户9人。群众满意度达95%。</t>
  </si>
  <si>
    <t>老厂乡三岔村通火干丫口至大火地道路硬化项目</t>
  </si>
  <si>
    <t>建设2.5公里，路面宽度不低于3.5米，路面结构类型为20厘米厚水泥混凝土路面（弯拉强度4.0MPa）+10厘米厚砂砾调型层的水泥混凝土路面。每公里60万元补助。</t>
  </si>
  <si>
    <t>道路硬化，解决8户32人行路难问题，其中覆盖“三类监测对象”1户5人。群众满意度达95%。</t>
  </si>
  <si>
    <t>黄宏斌</t>
  </si>
  <si>
    <t>老厂乡三岔村通小樟地至冯家地道路硬化项目</t>
  </si>
  <si>
    <t>建设2.1公里，路面宽度不低于3.5米，路面结构类型为20厘米厚水泥混凝土路面（弯拉强度4.0MPa）+10厘米厚砂砾调型层的水泥混凝土路面。每公里60万元补助。</t>
  </si>
  <si>
    <t>道路硬化，解决8户38人行路难问题，其中覆盖“三类监测对象”2户7人。群众满意度达95%。</t>
  </si>
  <si>
    <t>乐业镇清水村通清水道路硬化项目</t>
  </si>
  <si>
    <t>清水</t>
  </si>
  <si>
    <t>建设1.8公里，路面宽度不低于3.5米，路面结构类型为20厘米厚水泥混凝土路面（弯拉强度4.0MPa）+10厘米厚砂砾调型层的水泥混凝土路面。每公里60万元补助。</t>
  </si>
  <si>
    <t>道路硬化，解决108户377人行路难问题，其中覆盖“三类监测对象”10户53人。群众满意度达95%。</t>
  </si>
  <si>
    <t>王荣华</t>
  </si>
  <si>
    <t>乐业镇二顺村通二顺道路硬化项目</t>
  </si>
  <si>
    <t>二顺</t>
  </si>
  <si>
    <t>道路硬化，解决133户482人行路难问题，其中覆盖“三类监测对象”12户58人。群众满意度达95%。</t>
  </si>
  <si>
    <t>新街回族乡发落村通小块路至村委会道路硬化项目</t>
  </si>
  <si>
    <t>发落村</t>
  </si>
  <si>
    <t>建设1公里，路面宽度不低于3.5米，路面结构类型为20厘米厚水泥混凝土路面（弯拉强度4.0MPa）+10厘米厚砂砾调型层的水泥混凝土路面。每公里60万元补助。</t>
  </si>
  <si>
    <t>道路硬化，解决18户97人行路难问题，其中覆盖“三类监测对象”2户6人。群众满意度达95%。</t>
  </si>
  <si>
    <t>罗全胜</t>
  </si>
  <si>
    <t>新街回族乡发落村通主路至张士坤家道路硬化项目</t>
  </si>
  <si>
    <t>建设1.4公里，路面宽度不低于3.5米，路面结构类型为20厘米厚水泥混凝土路面（弯拉强度4.0MPa）+10厘米厚砂砾调型层的水泥混凝土路面。每公里60万元补助。</t>
  </si>
  <si>
    <t>道路硬化，解决18户97人行路难问题，其中覆盖“三类监测对象”3户15人。群众满意度达95%。</t>
  </si>
  <si>
    <t>新街回族乡发落村通田边小桥至小石嘴嘴道路硬化项目</t>
  </si>
  <si>
    <t>道路硬化，解决18户97人行路难问题，其中覆盖“三类监测对象”2户9人。群众满意度达95%。</t>
  </si>
  <si>
    <t>矿山镇老坪子村通梁子上至林家村道路硬化项目</t>
  </si>
  <si>
    <t>老坪子村</t>
  </si>
  <si>
    <t>建设1.57公里，路面宽度不低于3.5米，路面结构类型为20厘米厚水泥混凝土路面（弯拉强度4.0MPa）+10厘米厚砂砾调型层的水泥混凝土路面。每公里60万元补助。</t>
  </si>
  <si>
    <t>道路硬化，解决67户198人行路难问题，其中覆盖“三类监测对象”4户23人。群众满意度达95%。</t>
  </si>
  <si>
    <t>李雪</t>
  </si>
  <si>
    <t>矿山镇洒衣村通双水沟至蒋家丫口道路硬化项目</t>
  </si>
  <si>
    <t>道路硬化，解决44户154人行路难问题，其中覆盖“三类监测对象”3户16人。群众满意度达95%。</t>
  </si>
  <si>
    <t>矿山镇洒衣村通老翅岩至三家村道路硬化项目</t>
  </si>
  <si>
    <t>建设1.07公里，路面宽度不低于3.5米，路面结构类型为20厘米厚水泥混凝土路面（弯拉强度4.0MPa）+10厘米厚砂砾调型层的水泥混凝土路面。每公里60万元补助。</t>
  </si>
  <si>
    <t>道路硬化，解决63户184人行路难问题，其中覆盖“三类监测对象”8户35人。群众满意度达95%。</t>
  </si>
  <si>
    <t>矿山镇布卡村通木格多小组至二支多小组道路硬化项目</t>
  </si>
  <si>
    <t>建设3.5公里，路面宽度不低于3.5米，路面结构类型为20厘米厚水泥混凝土路面（弯拉强度4.0MPa）+10厘米厚砂砾调型层的水泥混凝土路面。每公里60万元补助。</t>
  </si>
  <si>
    <t>道路硬化，解决375户1259人行路难问题，其中覆盖“三类监测对象”16户97人。群众满意度达95%。</t>
  </si>
  <si>
    <t>矿山镇布卡村通崔家沟小组至者海多发村余家沟小组道路硬化项目</t>
  </si>
  <si>
    <t>道路硬化，解决59户183人行路难问题，其中覆盖“三类监测对象”3户15人。群众满意度达95%。</t>
  </si>
  <si>
    <t>矿山镇布卡村通金家沟小组至二支多小组道路硬化项目</t>
  </si>
  <si>
    <t>建设1.6公里，路面宽度不低于3.5米，路面结构类型为20厘米厚水泥混凝土路面（弯拉强度4.0MPa）+10厘米厚砂砾调型层的水泥混凝土路面。每公里60万元补助。</t>
  </si>
  <si>
    <t>道路硬化，解决194户651人行路难问题，其中覆盖“三类监测对象”5户18人。群众满意度达95%。</t>
  </si>
  <si>
    <t>矿山镇布卡村通色基落小组至海尾巴小组道路硬化项目</t>
  </si>
  <si>
    <t>道路硬化，解决475户1701人行路难问题，其中覆盖“三类监测对象”7户22人。群众满意度达95%。</t>
  </si>
  <si>
    <t>矿山镇布卡村通老秤杆至者海多发村阿西多道路硬化项目</t>
  </si>
  <si>
    <t>建设4.2公里，路面宽度不低于3.5米，路面结构类型为20厘米厚水泥混凝土路面（弯拉强度4.0MPa）+10厘米厚砂砾调型层的水泥混凝土路面。每公里60万元补助。</t>
  </si>
  <si>
    <t>道路硬化，解决475户1701人行路难问题，其中覆盖“三类监测对象”12户56人。群众满意度达95%。</t>
  </si>
  <si>
    <t>矿山镇布卡村通木格多小组至黄家丫口小组道路硬化项目</t>
  </si>
  <si>
    <t>建设4.8公里，路面宽度不低于3.5米，路面结构类型为20厘米厚水泥混凝土路面（弯拉强度4.0MPa）+10厘米厚砂砾调型层的水泥混凝土路面。每公里60万元补助。</t>
  </si>
  <si>
    <t>道路硬化，解决475户1701人行路难问题，其中覆盖“三类监测对象”13户62人。群众满意度达95%。</t>
  </si>
  <si>
    <t>上村乡李子坪村通乡村路至天车箐道路硬化项目</t>
  </si>
  <si>
    <t>李子坪</t>
  </si>
  <si>
    <t>道路硬化，解决18户82人行路难问题，其中覆盖“三类监测对象”2户9人。群众满意度达95%。</t>
  </si>
  <si>
    <t>朱朝文</t>
  </si>
  <si>
    <t>上村乡董德村通董德叉路口小组至包谷箐道路硬化项目</t>
  </si>
  <si>
    <t>董德村</t>
  </si>
  <si>
    <t>建设1.5公里，路面宽度不低于3.5米，路面结构类型为20厘米厚水泥混凝土路面（弯拉强度4.0MPa）+10厘米厚砂砾调型层的水泥混凝土路面。每公里60万元补助。</t>
  </si>
  <si>
    <t>道路硬化，解决15户80人行路难问题，其中覆盖“三类监测对象”2户7人。群众满意度达95%。</t>
  </si>
  <si>
    <t>上村乡小坡村通松会线至三丘田、梁子上道路硬化项目</t>
  </si>
  <si>
    <t>小坡村</t>
  </si>
  <si>
    <t>道路硬化，解决36户162人行路难问题，其中覆盖“三类监测对象”2户10人。群众满意度达95%。</t>
  </si>
  <si>
    <t>上村乡大河村通大岔河至雾嘎村道路硬化项目</t>
  </si>
  <si>
    <t>大河村</t>
  </si>
  <si>
    <t>建设4.8公里，路面宽度不低于5米，路面结构类型为20厘米厚水泥混凝土路面（弯拉强度4.0MPa）+10厘米厚砂砾调型层的水泥混凝土路面，安装波形护栏4千米。每公里90万元补助。</t>
  </si>
  <si>
    <t>道路硬化，解决83户342人行路难问题，其中覆盖“三类监测对象”3户11人。群众满意度达95%。</t>
  </si>
  <si>
    <t>马路乡八道拐村通佟家村至顺山道路硬化项目</t>
  </si>
  <si>
    <t>建设1.2公里，路面宽度不低于3.5米，路面结构类型为20厘米厚水泥混凝土路面（弯拉强度4.0MPa）+10厘米厚砂砾调型层的水泥混凝土路面。每公里60万元补助。</t>
  </si>
  <si>
    <t>道路硬化，解决49户134人行路难问题，其中覆盖“三类监测对象”3户13人。群众满意度达95%。</t>
  </si>
  <si>
    <t>朱才兵</t>
  </si>
  <si>
    <t>马路乡荒田村通荒田村委会至迤车镇营盘村道路硬化项目</t>
  </si>
  <si>
    <t>建设2.3公里，路面宽度不低于3.5米，路面结构类型为20厘米厚水泥混凝土路面（弯拉强度4.0MPa）+10厘米厚砂砾调型层的水泥混凝土路面。每公里60万元补助。</t>
  </si>
  <si>
    <t>道路硬化，解决40户147人行路难问题，其中覆盖“三类监测对象”2户6人。群众满意度达95%。</t>
  </si>
  <si>
    <t>大桥乡水磨村通抽水房至水磨小学后面道路硬化项目</t>
  </si>
  <si>
    <t>水磨村</t>
  </si>
  <si>
    <t>道路硬化，解决68户226人行路难问题，其中覆盖“三类监测对象”3户12人，其中覆盖“三类监测对象”4户18人。群众满意度达95%。</t>
  </si>
  <si>
    <t>朱学荣</t>
  </si>
  <si>
    <t>大桥乡水磨村通小沟门至老水井门口道路硬化项目</t>
  </si>
  <si>
    <t>建设3.6公里，路面宽度不低于3.5米，路面结构类型为20厘米厚水泥混凝土路面（弯拉强度4.0MPa）+10厘米厚砂砾调型层的水泥混凝土路面。每公里60万元补助。</t>
  </si>
  <si>
    <t>道路硬化，解决59户200人行路难问题，其中覆盖“三类监测对象”3户12人。群众满意度达95%。</t>
  </si>
  <si>
    <t>大桥乡水磨村通唐家河湾至大窝坡道路硬化项目</t>
  </si>
  <si>
    <t>道路硬化3公里，解决72户235人行路难问题，其中覆盖“三类监测对象”2户9人，群众满意度达95%。</t>
  </si>
  <si>
    <t>雨碌乡白彝村通小白线至大凹子小组道路硬化项目</t>
  </si>
  <si>
    <t>道路硬化，解决121户426人行路难问题，其中覆盖“三类监测对象”2户8人。群众满意度达95%。</t>
  </si>
  <si>
    <t>海军</t>
  </si>
  <si>
    <t>雨碌乡白彝村通钱家台子至香杉箐小组道路硬化项目</t>
  </si>
  <si>
    <t>道路硬化，解决56户176人行路难问题，其中覆盖“三类监测对象”5户16人。群众满意度达95%。</t>
  </si>
  <si>
    <t>雨碌乡陡红村通小银线至坪子小组道路硬化项目</t>
  </si>
  <si>
    <t>道路硬化，解决36户121人行路难问题，其中覆盖“三类监测对象”6户21人。群众满意度达95%。</t>
  </si>
  <si>
    <t>雨碌乡马桑坝村通白彝岔路口至马桑坝小坪子村道路硬化项目</t>
  </si>
  <si>
    <t>道路硬化，解决60户237人行路难问题，其中覆盖“三类监测对象”9户29人。群众满意度达95%。</t>
  </si>
  <si>
    <t>田坝乡岔河村通大凹子廖朝玉家岔路口至岔河湾子道路硬化项目</t>
  </si>
  <si>
    <t>岔河
村</t>
  </si>
  <si>
    <t>建设2.716公里，路面宽度不低于3.5米，路面结构类型为20厘米厚水泥混凝土路面（弯拉强度4.0MPa）+10厘米厚砂砾调型层的水泥混凝土路面。每公里60万元补助。</t>
  </si>
  <si>
    <t>道路硬化，解决31户100人行路难问题，其中覆盖“三类监测对象”2户8人。群众满意度达95%。</t>
  </si>
  <si>
    <t>张坤</t>
  </si>
  <si>
    <t>五星乡野猪冲村通野猪冲村至小蒜地龚家包包道路硬化项目</t>
  </si>
  <si>
    <t>野猪
冲村</t>
  </si>
  <si>
    <t>道路硬化，解决60户210人行路难问题，其中覆盖“三类监测对象”4户21人。群众满意度达95%。</t>
  </si>
  <si>
    <t>陈卓</t>
  </si>
  <si>
    <t>以礼街道先锋社区通热水塘至老松山团脑子道路硬化项目</t>
  </si>
  <si>
    <t>建设7.5公里，路面宽度不低于3.5米，路面结构类型为20厘米厚水泥混凝土路面（弯拉强度4.0MPa）+10厘米厚砂砾调型层的水泥混凝土路面。每公里60万元补助。</t>
  </si>
  <si>
    <t>道路硬化，解决50户300人行路难问题，其中覆盖“三类监测对象”5户20人。群众满意度达95%。</t>
  </si>
  <si>
    <t>李庭聪</t>
  </si>
  <si>
    <t>以礼街道温泉村通后坪子至路口道路硬化项目</t>
  </si>
  <si>
    <t>道路硬化，解决70户200人行路难问题，其中覆盖“三类监测对象”10户25人。群众满意度达95%。</t>
  </si>
  <si>
    <t>以礼街道温泉村通尾坪子至路口道路硬化项目</t>
  </si>
  <si>
    <t>建设1.1公里，路面宽度不低于3.5米，路面结构类型为20厘米厚水泥混凝土路面（弯拉强度4.0MPa）+10厘米厚砂砾调型层的水泥混凝土路面。每公里60万元补助。</t>
  </si>
  <si>
    <t>道路硬化，解决20户110人行路难问题，其中覆盖“三类监测对象”5户20人。群众满意度达95%。</t>
  </si>
  <si>
    <t>纸厂乡浑水塘村通冲子至丫口道路硬化项目</t>
  </si>
  <si>
    <t>建设6.4公里，路面宽度不低于3.5米，路面结构类型为20厘米厚水泥混凝土路面（弯拉强度4.0MPa）+10厘米厚砂砾调型层的水泥混凝土路面。每公里60万元补助。</t>
  </si>
  <si>
    <t>道路硬化，解决46户157人行路难问题，其中覆盖“三类监测对象”3户15人。群众满意度达95%。</t>
  </si>
  <si>
    <t>林明向</t>
  </si>
  <si>
    <t>纸厂乡浑水塘村通瓦厂至大丫口道路硬化项目</t>
  </si>
  <si>
    <t>道路硬化，解决38户119人行路难问题，其中覆盖“三类监测对象”2户10人。群众满意度达95%。</t>
  </si>
  <si>
    <t>纸厂乡罗别古村通丫口至长海子道路硬化项目</t>
  </si>
  <si>
    <t>建设5.7公里，路面宽度不低于3.5米，路面结构类型为20厘米厚水泥混凝土路面（弯拉强度4.0MPa）+10厘米厚砂砾调型层的水泥混凝土路面。每公里60万元补助。</t>
  </si>
  <si>
    <t>道路硬化，解决103户275人行路难问题，其中覆盖“三类监测对象”6户28人。群众满意度达95%。</t>
  </si>
  <si>
    <t>火红乡泥黑村通大沟小组臭猪洞至老岩脚道路硬化项目</t>
  </si>
  <si>
    <t>道路硬化，解决63户266人行路难问题，其中覆盖“三类监测对象”3户15人。群众满意度达95%。</t>
  </si>
  <si>
    <t>李宗鹏</t>
  </si>
  <si>
    <t>火红乡柴山村通小坪小组大沙地至陆家广场道路硬化项目</t>
  </si>
  <si>
    <t>道路硬化，解决43户138人行路难问题，其中覆盖“三类监测对象”2户9人。群众满意度达95%。</t>
  </si>
  <si>
    <t>火红乡格枝村通花石头丫口至李家梁、余家梁道路硬化项目</t>
  </si>
  <si>
    <t>格枝村</t>
  </si>
  <si>
    <t>道路硬化，解决84户310人行路难问题，其中覆盖“三类监测对象”5户23人。群众满意度达95%。</t>
  </si>
  <si>
    <t>大海乡水槽子村通水槽子至顾家村道路硬化项目</t>
  </si>
  <si>
    <t>水槽子</t>
  </si>
  <si>
    <t>建设4.5公里，路面宽度不低于3.5米，路面结构类型为20厘米厚水泥混凝土路面（弯拉强度4.0MPa）+10厘米厚砂砾调型层的水泥混凝土路面。每公里60万元补助。</t>
  </si>
  <si>
    <t>道路硬化，解决152户430人行路难问题，其中覆盖“三类监测对象”16户35人。群众满意度达95%。</t>
  </si>
  <si>
    <t>邓中元</t>
  </si>
  <si>
    <t>大海乡小海村通小海丫口至大小海道路硬化项目</t>
  </si>
  <si>
    <t>小海村</t>
  </si>
  <si>
    <t>道路硬化，解决41户123人行路难问题，其中覆盖“三类监测对象”2户7人。群众满意度达95%。</t>
  </si>
  <si>
    <t>乐业镇鲁珠村通鲁珠至长岭大地小组道路硬化项目</t>
  </si>
  <si>
    <t>鲁珠、长岭</t>
  </si>
  <si>
    <t>建设6.5公里，路面宽度不低于5.5米，路面结构类型为20厘米厚水泥混凝土路面（弯拉强度4.0MPa）+10厘米厚砂砾调型层的水泥混凝土路面。每公里80万元补助。</t>
  </si>
  <si>
    <t>道路硬化，解决1300户5300人行路难问题，其中覆盖“三类监测对象”60户210人。群众满意度达95%。</t>
  </si>
  <si>
    <t>钟屏街道锅盖地桥梁改建项目</t>
  </si>
  <si>
    <t>以则
社区</t>
  </si>
  <si>
    <t>改建锅盖地桥梁一座50米。</t>
  </si>
  <si>
    <t>修建桥梁，有效解决134户527人出行难问题，其中覆盖“三类监测对象”8户36人。群众满意度达95%。</t>
  </si>
  <si>
    <t>马殿虎</t>
  </si>
  <si>
    <t>钟屏街道以则社区二三组桥梁改建项目</t>
  </si>
  <si>
    <t>改建以则老桥一座50米。</t>
  </si>
  <si>
    <t>修建桥梁，有效解决125户419人出行难问题，其中覆盖“三类监测对象”5户28人。群众满意度达95%。</t>
  </si>
  <si>
    <t>产业路、资源路、旅游路建设</t>
  </si>
  <si>
    <t>老厂乡老渔坝集中安置区易地后扶巩固扩展项目二期</t>
  </si>
  <si>
    <t>新建老渔坝安置点至乡政府岔路的路面工程4655平方米、人行道工程2603平方米，交通工程标示标牌安装、路面标线，电力工作井16座、DN150配管5739米、DN50配管2524米、管枕335套。</t>
  </si>
  <si>
    <t>项目建成后联通了安置点和集镇，可以有效提升安置点公共服务水平，同时可以增强搬迁群众幸福感，项目建成后产权属老厂乡人民政府，受益188户583人。</t>
  </si>
  <si>
    <t>有效缩短了安置点农户到集镇的距离，促进集镇扩容，加快了乡村旅游发展。</t>
  </si>
  <si>
    <t>赵恒</t>
  </si>
  <si>
    <t>乐业镇罗布古社区林家村集中安置点人居环境提升项目</t>
  </si>
  <si>
    <t>罗布古社区</t>
  </si>
  <si>
    <t>新建排水沟3000米，沟深1米、宽0.8米，沟底硬化厚0.1米，计划投资100万元。</t>
  </si>
  <si>
    <t>通过新建排水沟3000米，可改善集镇排水困难，提升人居环境，受益1510户（其中脱贫户365户，“三类监测对象”38户）。</t>
  </si>
  <si>
    <t>改善集镇排水困难，提升人居环境</t>
  </si>
  <si>
    <t>会泽县娜姑镇驿兴社区路面硬化建设项目</t>
  </si>
  <si>
    <t>驿兴社区</t>
  </si>
  <si>
    <t>路面硬化C30砼20厘米厚1500平方米，土方开挖外运1050立方米；土方回填夯实1100立方米，截水沟300×400盖雨水篦子沟长88米。</t>
  </si>
  <si>
    <t>人居环境的到进一步提升解决214户952人出现问题。</t>
  </si>
  <si>
    <t>解决20脱贫人口临时就业</t>
  </si>
  <si>
    <t>会泽县娜姑镇发基卡一窝羊基础设施建设项目</t>
  </si>
  <si>
    <t>道路硬化C20砼200厚500平方米，场地硬化120平方米，挡墙长300立方米，小砖砌围挡长150米，宽0.3米，高0.4米。</t>
  </si>
  <si>
    <t>人居环得到进一步提升解决52户出现问题。</t>
  </si>
  <si>
    <t>解决10脱贫人口临时就业</t>
  </si>
  <si>
    <t>大桥乡团山村2024易地搬迁后续扶持饮水管道修复项目</t>
  </si>
  <si>
    <t>更换村内饮水管道50千米，主管道20千米，入户管道30千米。</t>
  </si>
  <si>
    <t>改善全村365户1240人饮水。</t>
  </si>
  <si>
    <t>钟屏街道安置区道路硬化等基础设施建设项目</t>
  </si>
  <si>
    <t>泽兴社区</t>
  </si>
  <si>
    <t>在钟屏街道大型安置区内硬化道路3938米18390平方米、改造排水沟渠4846米、护栏1220米。</t>
  </si>
  <si>
    <t>夯实大型安置区基础设施，提升管理服务水平，保障安置区群众生命财产安全。</t>
  </si>
  <si>
    <t>者海镇陶家村对门山集中安置区基础设施建设项目</t>
  </si>
  <si>
    <t>陶家村</t>
  </si>
  <si>
    <t>1、陶家村对门山集中安置区周边新建“一站式”综合服务中心200平方米；
2.新建C25混凝土道路9条，1.酸扎树-谢恒敏家门口，长870米，均宽3.5米；2.朱培朝家-陶兴华家，长760米，均宽3.5米；3.大坪子小庙-杜玉文家，长650米，均宽3.5米；4.陶朝荣家-陶朝静家，长300米，均宽3.5米；5.石盆水-董家丫口常1100米，均宽3.5米；6.大水井-陶文才家长250米，均宽3.5米；7.井风口-陶会昌家，长800米，均宽4米；8.小街-长坪子长1000米，均宽4米；9.七条路丫口-棺材凹长1100米，均宽4米，合计：25355平方米。</t>
  </si>
  <si>
    <t>通过硬化道路6830米，改善陶家村安置区群众出行条件，促进群众发展产业，通过建设一站式综合服务中心，服务陶家村整村及安置区搬迁人口的管理和保障工作。</t>
  </si>
  <si>
    <t>强化服务意识，提升服务水平。</t>
  </si>
  <si>
    <t>2740人(集中安置区57户174人，其中建档立卡户36户96人，脱贫不稳定户3户13人）</t>
  </si>
  <si>
    <t>何学春</t>
  </si>
  <si>
    <t>0874-6085617</t>
  </si>
  <si>
    <t>会泽县2024年宜居宜业合美家园建设项目</t>
  </si>
  <si>
    <t>4个乡镇（街道）</t>
  </si>
  <si>
    <t>在雨碌乡小米村、金钟街道乌龙社区、钟屏街道以则社区、老厂乡老厂村建设宜居宜业合美家园项目4个。</t>
  </si>
  <si>
    <t>完善村庄基础设施服务功能，改善村庄环境卫生，提升城乡人居环境，促进群众产业增收户均500元，项目履盖白雾村4个村民小组村明1078户3069人，其中：贫困对象556户2193；三“类监测对象”52户195人。</t>
  </si>
  <si>
    <t>雨碌乡、金钟街道、种屏街道、老厂乡</t>
  </si>
  <si>
    <t>相关乡（镇、街道）负责人</t>
  </si>
  <si>
    <t>四、易地搬迁后扶项目小计</t>
  </si>
  <si>
    <t>易地搬迁后扶</t>
  </si>
  <si>
    <t>“一站式”社区综合服务设施建设</t>
  </si>
  <si>
    <t>鲁纳乡新营安置区2024年“一站式”社区综合服务中心建设项目</t>
  </si>
  <si>
    <t>新建安置区一站式服务中心200平方米及其他相关配套设施。</t>
  </si>
  <si>
    <t>激发群众内生动力，促进增收。增加搬迁户就业和收入。</t>
  </si>
  <si>
    <t>鲁纳乡陡咀安置区2024年“一站式”社区综合服务中心建设项目</t>
  </si>
  <si>
    <t>大井镇易地后扶一站式服务中心建设项目</t>
  </si>
  <si>
    <t>在三个安置区各新建一个200平方米的一站式服务中心，及其相关配套基础设施。</t>
  </si>
  <si>
    <t>通过建设一站式综合服务中心一套，服务井田社区及大井镇内安置区搬迁人口的管理和保障工作，带动辖区内407户978人脱贫户稳岗就业。</t>
  </si>
  <si>
    <t>安置区管理和后续保障工作</t>
  </si>
  <si>
    <t>雨碌乡易地搬迁后续扶持产业发展项目</t>
  </si>
  <si>
    <t>雨碌村、小石山村、阳山村</t>
  </si>
  <si>
    <t>1.在阳山台地头集中安置点挡墙维修加固600立方米；
2.集镇安置点集贸市场产业道路硬化长2.1千米、宽4米、厚20厘米；
3.新建“一站式”社区综合服务设施建设，建筑面积200平方米，及配套附属设施建设；
4.五个集中安置点人居环境提升改造，新建垃圾房5座，及相关配套设施。</t>
  </si>
  <si>
    <t>该项目的建成，一是改善易地扶贫搬迁安置区的基础设施，二是增加就业机会，三是增加搬迁群众经济收入，四是提高搬迁群众生活的幸福感、获得感。</t>
  </si>
  <si>
    <t>带动生产</t>
  </si>
  <si>
    <t>矿山镇二台坡村包谷山安置点“一站式”社区综合服务设施建设</t>
  </si>
  <si>
    <t>新建二台坡村包谷山安置点“一站式”社区综合服务设施，房屋200平方米，场地配套设施，硬化等。</t>
  </si>
  <si>
    <t>通过建设二台坡村包谷山安置区红白理事会，提升了安置区群众的生活质量，改善了安置区人居环境。项目建成后产权归矿山镇人民政府，移交给二台坡村委会管理。预计收益人数139人，其中脱贫户119人。</t>
  </si>
  <si>
    <t>王培东</t>
  </si>
  <si>
    <t>田坝乡曾家湾村“一站式“社区综合服务实施建设</t>
  </si>
  <si>
    <t>曾家湾村</t>
  </si>
  <si>
    <t>新建一站式服务中心200平方米，及其他附属配套设施。</t>
  </si>
  <si>
    <t>激发群众内生动力，促进增收，提高生活水平，进一步增加搬迁户就业和收入。</t>
  </si>
  <si>
    <t>0874-5690001</t>
  </si>
  <si>
    <t>五、巩固三保障成果项目小计</t>
  </si>
  <si>
    <t>巩固三保障成果项目</t>
  </si>
  <si>
    <t>教育</t>
  </si>
  <si>
    <t>享受“雨露计划”职业教育补助</t>
  </si>
  <si>
    <t>宝云街道雨露计划资助项目</t>
  </si>
  <si>
    <t>对宝云街道就读高等职业教育112人，就读中等职业教育40人，就读职业高中51人，进行雨露计划资助，计划投入资金87.3万元。</t>
  </si>
  <si>
    <t>对就读中、高等职业教育已脱货（含监测户）进行资助，引导全县脱贫家庭新成长劳动力接受职业教育。</t>
  </si>
  <si>
    <t>谢本荣</t>
  </si>
  <si>
    <t>大海乡雨露计划资助项目</t>
  </si>
  <si>
    <t>对大海乡就读高等职业教育95人，就读中等职业教育29人，就读职业高中50人，进行雨露计划资助，计划投入资金74.1万元。</t>
  </si>
  <si>
    <t>大井镇雨露计划资助项目</t>
  </si>
  <si>
    <t>对大井镇就读高等职业教育114人，就读中等职业教育62人，就读职业高中40人，进行雨露计划资助，计划投入资金93.8万元。</t>
  </si>
  <si>
    <t>大桥乡雨露计划资助项目</t>
  </si>
  <si>
    <t>对大桥乡就读高等职业教育110人，就读中等职业教育67人，就读职业高中62人，进行雨露计划资助，计划投入资金100.4万元。</t>
  </si>
  <si>
    <t>待补镇雨露计划资助项目</t>
  </si>
  <si>
    <t>对待补镇就读高等职业教育77人，就读中等职业教育37人，就读职业高中29人，进行雨露计划资助，计划投入资金62万元。</t>
  </si>
  <si>
    <t>古城街道雨露计划资助项目</t>
  </si>
  <si>
    <t>对古城街道就读高等职业教育37人，就读中等职业教育20人，就读职业高中22人，进行雨露计划资助，计划投入资金33.1万元。</t>
  </si>
  <si>
    <t>火红乡雨露计划资助项目</t>
  </si>
  <si>
    <t>对火红乡就读高等职业教育152人，就读中等职业教育110人，就读职业高中107人，进行雨露计划资助，计划投入资金152.1万元。</t>
  </si>
  <si>
    <t>驾车乡雨露计划资助项目</t>
  </si>
  <si>
    <t>对驾车乡就读高等职业教育72人，就读中等职业教育41人，就读职业高中21人，进行雨露计划资助，计划投入资金58.7万元。</t>
  </si>
  <si>
    <t>金钟街道雨露计划资助项目</t>
  </si>
  <si>
    <t>对金钟街道就读高等职业教育75人，就读中等职业教育36人，就读职业高中32人，进行雨露计划资助，计划投入资金61.5万元。</t>
  </si>
  <si>
    <t>矿山镇雨露计划资助项目</t>
  </si>
  <si>
    <t>对矿山镇就读高等职业教育110人，就读中等职业教育56人，就读职业高中55人，进行雨露计划资助，计划投入资金93.9万元。</t>
  </si>
  <si>
    <t>老厂乡雨露计划资助项目</t>
  </si>
  <si>
    <t>对老厂乡就读高等职业教育75人，就读中等职业教育46人，就读职业高中54人，进行雨露计划资助，计划投入资金72.1万元。</t>
  </si>
  <si>
    <t>乐业镇雨露计划资助项目</t>
  </si>
  <si>
    <t>对乐业镇就读高等职业教育196人，就读中等职业教育140人，就读职业高中89人，进行雨露计划资助，计划投入资金180.7万元。</t>
  </si>
  <si>
    <t>鲁纳乡雨露计划资助项目</t>
  </si>
  <si>
    <t>对鲁纳乡就读高等职业教育129人，就读中等职业教育73人，就读职业高中43人，进行雨露计划资助，计划投入资金106.6万元。</t>
  </si>
  <si>
    <t>马路乡雨露计划资助项目</t>
  </si>
  <si>
    <t>对马路乡就读高等职业教育111人，就读中等职业教育82人，就读职业高中89人，进行雨露计划资助，计划投入资金115万元。</t>
  </si>
  <si>
    <t>娜姑镇雨露计划资助项目</t>
  </si>
  <si>
    <t>对娜姑镇就读高等职业教育183人，就读中等职业教育108人，就读职业高中90人，进行雨露计划资助，计划投入资金161.7万元。</t>
  </si>
  <si>
    <t>上村乡雨露计划资助项目</t>
  </si>
  <si>
    <t>对上村乡就读高等职业教育140人，就读中等职业教育89人，就读职业高中56人，进行雨露计划资助，计划投入资金122.4万元。</t>
  </si>
  <si>
    <t>田坝乡雨露计划资助项目</t>
  </si>
  <si>
    <t>对田坝乡就读高等职业教育93人，就读中等职业教育50人，就读职业高中46人，进行雨露计划资助，计划投入资金80.3万元。</t>
  </si>
  <si>
    <t>五星乡雨露计划资助项目</t>
  </si>
  <si>
    <t>对五星乡就读高等职业教育72人，就读中等职业教育27人，就读职业高中21人，进行雨露计划资助，计划投入资金53.1万元。</t>
  </si>
  <si>
    <t>新街回族乡雨露计划资助项目</t>
  </si>
  <si>
    <t>对新街回族乡就读高等职业教育122人，就读中等职业教育60人，就读职业高中44人，进行雨露计划资助，计划投入资金98.2万元。</t>
  </si>
  <si>
    <t>以礼街道雨露计划资助项目</t>
  </si>
  <si>
    <t>对以礼街道就读高等职业教育76人，就读中等职业教育26人，就读职业高中8人，进行雨露计划资助，计划投入资金50.8万元。</t>
  </si>
  <si>
    <t>迤车镇雨露计划资助项目</t>
  </si>
  <si>
    <t>对迤车镇就读高等职业教育163人，就读中等职业教育98人，就读职业高中72人，进行雨露计划资助，计划投入资金142.3万元。</t>
  </si>
  <si>
    <t>雨碌乡雨露计划资助项目</t>
  </si>
  <si>
    <t>对雨碌乡就读高等职业教育169人，就读中等职业教育104人，就读职业高中70人，进行雨露计划资助，计划投入资金147.1万元。</t>
  </si>
  <si>
    <t>者海镇雨露计划资助项目</t>
  </si>
  <si>
    <t>对者海镇就读高等职业教育275人，就读中等职业教育180人，就读职业高中77人，进行雨露计划资助，计划投入资金232.6万元。</t>
  </si>
  <si>
    <t>纸厂乡雨露计划资助项目</t>
  </si>
  <si>
    <t>对纸厂乡就读高等职业教育96人，就读中等职业教育56人，就读职业高中43人，进行雨露计划资助，计划投入资金83.3万元。</t>
  </si>
  <si>
    <t>钟屏街道雨露计划资助项目</t>
  </si>
  <si>
    <t>对钟屏街道就读高等职业教育108人，就读中等职业教育43人，就读职业高中6人，进行雨露计划资助，计划投入资金73万元。</t>
  </si>
  <si>
    <t>六、乡村治理和精神文明建设项目小计</t>
  </si>
  <si>
    <t>七、项目管理费小计</t>
  </si>
  <si>
    <t>项目管理费</t>
  </si>
  <si>
    <t>会泽县2024年项目管理费</t>
  </si>
  <si>
    <t>会泽县</t>
  </si>
  <si>
    <t>根据相关文件精神，提取2024年统筹整合财政涉农资金项目管理费1500万元，专门用于项目前期准备和实施相关的规划编制、项目评估、检查验收、绩效评价、成果宣传、档案管理、项目公示公告、资金监管等经费开支。</t>
  </si>
  <si>
    <t>解决2024年统筹整合财政涉农资金项目管理费1500万元，确保项目顺利推进。</t>
  </si>
  <si>
    <t>八、其他项目小计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</si>
</sst>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3">
    <font>
      <sz val="11"/>
      <color theme="1"/>
      <name val="宋体"/>
      <charset val="134"/>
      <scheme val="minor"/>
    </font>
    <font>
      <sz val="10"/>
      <color theme="1"/>
      <name val="方正黑体_GBK"/>
      <charset val="134"/>
    </font>
    <font>
      <sz val="10"/>
      <color theme="1"/>
      <name val="方正仿宋_GBK"/>
      <family val="4"/>
      <charset val="134"/>
    </font>
    <font>
      <b/>
      <sz val="10"/>
      <color theme="1"/>
      <name val="方正仿宋_GBK"/>
      <family val="4"/>
      <charset val="134"/>
    </font>
    <font>
      <b/>
      <sz val="10"/>
      <name val="方正仿宋_GBK"/>
      <family val="4"/>
      <charset val="134"/>
    </font>
    <font>
      <sz val="10"/>
      <name val="方正仿宋_GBK"/>
      <family val="4"/>
      <charset val="134"/>
    </font>
    <font>
      <sz val="11"/>
      <name val="宋体"/>
      <charset val="134"/>
      <scheme val="minor"/>
    </font>
    <font>
      <sz val="20"/>
      <name val="宋体"/>
      <charset val="134"/>
      <scheme val="minor"/>
    </font>
    <font>
      <sz val="10"/>
      <name val="方正黑体_GBK"/>
      <charset val="134"/>
    </font>
    <font>
      <sz val="9"/>
      <name val="方正仿宋_GBK"/>
      <family val="4"/>
      <charset val="134"/>
    </font>
    <font>
      <sz val="8"/>
      <name val="方正仿宋_GBK"/>
      <family val="4"/>
      <charset val="134"/>
    </font>
    <font>
      <sz val="11"/>
      <name val="方正仿宋_GBK"/>
      <family val="4"/>
      <charset val="134"/>
    </font>
    <font>
      <sz val="12"/>
      <name val="方正仿宋_GBK"/>
      <family val="4"/>
      <charset val="134"/>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rgb="FF00000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style="thin">
        <color rgb="FFABABAB"/>
      </bottom>
      <diagonal/>
    </border>
    <border>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5" applyNumberFormat="0" applyFont="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protection locked="0"/>
    </xf>
    <xf numFmtId="0" fontId="32" fillId="0" borderId="0">
      <protection locked="0"/>
    </xf>
  </cellStyleXfs>
  <cellXfs count="10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Fill="1">
      <alignment vertical="center"/>
    </xf>
    <xf numFmtId="0" fontId="5" fillId="0" borderId="0" xfId="0" applyFont="1" applyFill="1">
      <alignment vertical="center"/>
    </xf>
    <xf numFmtId="0" fontId="5" fillId="0" borderId="0" xfId="0" applyFont="1" applyFill="1">
      <alignment vertical="center"/>
    </xf>
    <xf numFmtId="0" fontId="4" fillId="0" borderId="0" xfId="0" applyFont="1" applyFill="1">
      <alignment vertical="center"/>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lignment vertical="center"/>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centerContinuous" vertical="center"/>
    </xf>
    <xf numFmtId="0" fontId="4" fillId="0" borderId="1" xfId="0" applyFont="1" applyBorder="1" applyAlignment="1">
      <alignment horizontal="centerContinuous"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shrinkToFi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center" vertical="center" wrapText="1" shrinkToFit="1"/>
    </xf>
    <xf numFmtId="49" fontId="8"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176" fontId="4" fillId="0" borderId="1" xfId="0" applyNumberFormat="1" applyFont="1" applyBorder="1" applyAlignment="1">
      <alignment vertical="center" wrapText="1"/>
    </xf>
    <xf numFmtId="0" fontId="5" fillId="0" borderId="0" xfId="0" applyFont="1">
      <alignment vertical="center"/>
    </xf>
    <xf numFmtId="176"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57"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Border="1" applyAlignment="1">
      <alignment vertical="center" shrinkToFit="1"/>
    </xf>
    <xf numFmtId="0" fontId="5" fillId="0" borderId="0" xfId="0" applyFont="1" applyFill="1" applyAlignment="1">
      <alignment horizontal="center" vertical="center" wrapText="1"/>
    </xf>
    <xf numFmtId="176" fontId="5" fillId="0" borderId="1" xfId="49" applyNumberFormat="1" applyFont="1" applyFill="1" applyBorder="1" applyAlignment="1" applyProtection="1">
      <alignment horizontal="center" vertical="center" wrapText="1"/>
    </xf>
    <xf numFmtId="0" fontId="11"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2"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49" applyFont="1" applyFill="1" applyBorder="1" applyAlignment="1">
      <alignment vertical="center" wrapText="1"/>
    </xf>
    <xf numFmtId="0" fontId="5" fillId="0" borderId="1" xfId="0" applyFont="1" applyFill="1" applyBorder="1" applyAlignment="1">
      <alignment horizontal="center" vertical="center" wrapText="1" shrinkToFit="1"/>
    </xf>
    <xf numFmtId="0" fontId="5" fillId="0" borderId="1" xfId="49"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xf>
    <xf numFmtId="0" fontId="11" fillId="0" borderId="1" xfId="0" applyFont="1" applyFill="1" applyBorder="1" applyAlignment="1">
      <alignment vertical="center"/>
    </xf>
    <xf numFmtId="0" fontId="5" fillId="0" borderId="1" xfId="0" applyNumberFormat="1" applyFont="1" applyBorder="1" applyAlignment="1">
      <alignment horizontal="center" vertical="center" shrinkToFit="1"/>
    </xf>
    <xf numFmtId="49" fontId="5" fillId="0" borderId="1" xfId="0" applyNumberFormat="1"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11" fillId="0" borderId="1" xfId="0" applyFont="1" applyFill="1" applyBorder="1" applyAlignment="1">
      <alignment vertical="center"/>
    </xf>
    <xf numFmtId="0" fontId="11" fillId="0" borderId="0" xfId="0" applyFont="1" applyFill="1" applyAlignment="1">
      <alignment horizontal="center" vertical="center" wrapText="1"/>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13"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Fill="1" applyBorder="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4" xfId="50"/>
    <cellStyle name="常规 2 2" xfId="51"/>
    <cellStyle name="常规 12 2 2" xfId="52"/>
    <cellStyle name="常规 5" xfId="53"/>
    <cellStyle name="常规 2 4" xfId="54"/>
    <cellStyle name="常规 4 2" xfId="55"/>
    <cellStyle name="常规 2" xfId="56"/>
    <cellStyle name="常规 7" xfId="57"/>
    <cellStyle name="常规 5 2" xfId="58"/>
    <cellStyle name="常规 12 2 6" xfId="59"/>
    <cellStyle name="常规 29" xfId="60"/>
    <cellStyle name="常规 12" xfId="61"/>
  </cellStyles>
  <dxfs count="38">
    <dxf>
      <alignment horizontal="center"/>
    </dxf>
    <dxf>
      <alignment horizontal="center"/>
    </dxf>
    <dxf>
      <alignment horizontal="center"/>
    </dxf>
    <dxf>
      <alignment horizontal="center"/>
    </dxf>
    <dxf>
      <alignment horizontal="center"/>
    </dxf>
    <dxf>
      <alignment horizontal="cent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border>
        <left style="thin">
          <color rgb="FFABABAB"/>
        </left>
        <right style="thin">
          <color rgb="FFABABAB"/>
        </right>
        <top style="thin">
          <color rgb="FFABABAB"/>
        </top>
        <bottom style="thin">
          <color rgb="FFABABAB"/>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minRefreshableVersion="1" refreshedDate="45246.047337963" refreshedBy="HSSM" recordCount="823">
  <cacheSource type="worksheet">
    <worksheetSource ref="A2:AD828" sheet="审核表"/>
  </cacheSource>
  <cacheFields count="30">
    <cacheField name="序号" numFmtId="0">
      <sharedItems containsBlank="1" containsNumber="1" containsInteger="1" containsMixedTypes="1" count="597">
        <s v="合计"/>
        <s v="一、产业项目小计"/>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7"/>
        <n v="58"/>
        <n v="59"/>
        <n v="61"/>
        <m/>
        <n v="62"/>
        <n v="63"/>
        <n v="64"/>
        <n v="65"/>
        <n v="66"/>
        <n v="67"/>
        <n v="68"/>
        <n v="69"/>
        <n v="70"/>
        <n v="71"/>
        <n v="72"/>
        <n v="73"/>
        <n v="75"/>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s v="二、就业项目小计"/>
        <s v="三、乡村建设行动项目小计"/>
        <n v="56"/>
        <n v="60"/>
        <n v="74"/>
        <n v="76"/>
        <n v="77"/>
        <n v="78"/>
        <n v="79"/>
        <n v="80"/>
        <n v="81"/>
        <n v="82"/>
        <n v="83"/>
        <n v="84"/>
        <n v="85"/>
        <n v="86"/>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s v="四、易地搬迁后扶项目小计"/>
        <s v="五、巩固三保障成果项目小计"/>
        <s v="六、乡村治理和精神文明建设项目小计"/>
        <s v="七、项目管理费小计"/>
        <s v="八、其他项目小计"/>
      </sharedItems>
    </cacheField>
    <cacheField name="项目类型" numFmtId="0">
      <sharedItems containsBlank="1" count="7">
        <m/>
        <s v="产业发展"/>
        <s v="乡村建设行动"/>
        <s v="就业项目"/>
        <s v="易地搬迁后扶"/>
        <s v="巩固三保障成果项目"/>
        <s v="项目管理费"/>
      </sharedItems>
    </cacheField>
    <cacheField name="二级项目类型" numFmtId="0">
      <sharedItems containsBlank="1" count="13">
        <m/>
        <s v="生产项目"/>
        <s v="加工流通项目"/>
        <s v="产业服务支撑项目"/>
        <s v="农村基础设施"/>
        <s v="金融保险配套项目"/>
        <s v="配套设施项目"/>
        <s v="务工补助"/>
        <s v="公益性岗位"/>
        <s v="人居环境整治"/>
        <s v="易地搬迁后扶"/>
        <s v="教育"/>
        <s v="项目管理费"/>
      </sharedItems>
    </cacheField>
    <cacheField name="项目子类型" numFmtId="0">
      <sharedItems containsBlank="1" count="23">
        <m/>
        <s v="种植业基地"/>
        <s v="农产品仓储保鲜冷链基础设施建设"/>
        <s v="加工业"/>
        <s v="市场建设和农村物流"/>
        <s v="品牌打造和展销平台"/>
        <s v="养殖业基地"/>
        <s v="科技服务"/>
        <s v="产业路、资源路、旅游路建设"/>
        <s v="光伏电站建设"/>
        <s v="小额信贷贴息"/>
        <s v="休闲农业与乡村旅游"/>
        <s v="产业园（区）"/>
        <s v="林草基地建设"/>
        <s v="交通费补助"/>
        <s v="公益性岗位"/>
        <s v="村容村貌提升"/>
        <s v="农村道路建设"/>
        <s v="农村污水治理"/>
        <s v="农村供水保障设施建设"/>
        <s v="“一站式”社区综合服务设施建设"/>
        <s v="享受“雨露计划”职业教育补助"/>
        <s v="项目管理费"/>
      </sharedItems>
    </cacheField>
    <cacheField name="项目名称" numFmtId="0">
      <sharedItems containsBlank="1" count="812">
        <m/>
        <s v="矿山镇万亩马铃薯种薯基地建设项目"/>
        <s v="雨碌乡小铺村蔬菜育苗基地建设项目"/>
        <s v="雨碌乡种子繁育基地建设项目"/>
        <s v="古城街道中河社区瓢坝蔬菜基地建设项目"/>
        <s v="乐业镇乐业辣椒新品种繁育项目"/>
        <s v="乐业镇人参果种植基地建设项目"/>
        <s v="乐业镇丫口村露天蔬菜种植基地建设项目"/>
        <s v="乐业镇务嘎、乐业村露天蔬菜种植基地建设项目"/>
        <s v="乐业镇黑山村玉米新品种制种基地建设项目"/>
        <s v="会泽县草莓种苗繁育配套设施项目"/>
        <s v="云南省会泽县国家区域性马铃薯良种繁育基地建设项目（地方配套）"/>
        <s v="会泽县水源保护地农作物重大病虫害智能监测及绿色防控系统建设项目"/>
        <s v="会泽县2024年粮食作物新品种选育、新技术集成与示范项目"/>
        <s v="钟屏街道鱼洞社区辣椒种植基地建设项目"/>
        <s v="火红乡万亩马铃薯种薯基地建设项目"/>
        <s v="大桥乡马铃薯和燕麦原种繁育基地建设项目"/>
        <s v="大桥乡夏播马铃薯产业基地建设项目"/>
        <s v="待补镇标准采摘园建设项目"/>
        <s v="娜姑镇白雾村农特产品配套设施建设项目"/>
        <s v="会泽县智慧冷库建设项目"/>
        <s v="会泽县肉牛精深加工建设项目"/>
        <s v="大桥乡农产品初加工基础设施建设项目"/>
        <s v="待补镇哨牌村水城小组至三十里箐小组草莓产业道路建设项目"/>
        <s v="娜姑镇拖车村产业配套基础设施建设项目"/>
        <s v="雨碌乡白彝村委会玉米基地建设项目"/>
        <s v="大井镇蔬菜产业配套基础设施建设项目"/>
        <s v="矿山镇拖翅村农产品交易市场建设项目"/>
        <s v="宝云街道拖姑村苹果基地配套设施建设项目"/>
        <s v="金钟街道乌龙社区水果产业抗旱引水工程建设项目"/>
        <s v="马路乡玉米杂交种繁育基地配套基础设施建设项目"/>
        <s v="者海镇发基村产业配套基础设施建设项目"/>
        <s v="上村乡马龙村产业基础设施配套建设项目"/>
        <s v="娜姑镇石咀村水稻基地建设项目"/>
        <s v="者海镇拖茨村产业配套基础设施建设项目"/>
        <s v="驾车乡驾车村马铃薯基地产业配套设施建设项目"/>
        <s v="鲁纳乡鲁纳村产业发展基础设施配套项目"/>
        <s v="田坝乡板坡粮食主产区配套基础设施建设项目"/>
        <s v="雨碌乡小米村“万寿菊、油菜花种植基地”及配套设施建设项目"/>
        <s v="乐业镇长岭村机耕路建设项目"/>
        <s v="会泽县2024年绿色食品牌奖励"/>
        <s v="会泽县2024年新型农业经营主体培育奖励项目"/>
        <s v="会泽县2024年联农带农经营主体奖补项目"/>
        <s v="迤车镇2024年肉牛产业规模化养殖示范村建设项目"/>
        <s v="田坝乡2024年肉牛产业规模化养殖示范村建设项目"/>
        <s v="大桥乡2024年肉牛产业规模化养殖示范村建设项目"/>
        <s v="火红乡2024年肉牛产业规模化养殖示范村建设项目"/>
        <s v="娜姑镇2024年肉牛产业规模化养殖示范村建设项目"/>
        <s v="者海镇2024年肉牛产业规模化养殖示范村建设项目"/>
        <s v="乐业镇长岭村、鲁珠村2024年肉牛产业规模化养殖示范村建设项目"/>
        <s v="乐业镇2024年肉牛产业规模化养殖示范村建设项目"/>
        <s v="五星乡2024年肉牛产业规模化养殖示范村建设项目"/>
        <s v="新街乡2024年肉牛产业规模化养殖示范村建设项目肉"/>
        <s v="鲁纳乡朝阳村肉羊产业发展道路建设项目"/>
        <s v="会泽县2024年种公牛站和核心育种场生产奖补项目"/>
        <s v="会泽县2024年肉牛产业发展技术服务与集成示范项目"/>
        <s v="会泽县2024年马铃薯种薯繁育项目"/>
        <s v="田坝乡公锁村、海山村、清河村、白土村粮食主产区配套基础设施建设项目"/>
        <s v="上村乡大松树村中坪子小组产业道路建设项目"/>
        <s v="钟屏街道大型搬迁安置区“微菜园”建设项目"/>
        <s v="乐业镇辣椒分拣烘烤初加工建设项目"/>
        <s v="鲁纳乡窝坡村草莓仓储物流、分拣中心配套基础设施建设项目"/>
        <s v="乐业镇横山村大坪子集中安置点辣椒种植基地配套设施建设项目"/>
        <s v="乐业镇横山村小河边集中安置点人生果种植基地配套设施建设项目"/>
        <s v="乐业镇半山村小水井集中安置点产业发展配套设施建设项目"/>
        <s v="会泽县火红乡岩脚村水路河集中安置点辣椒交易市场改造建设项目"/>
        <s v="金钟街道竹园村易地搬迁后续产业发展扶贫车间建设项目"/>
        <s v="大桥乡团山村农贸市场新建项目"/>
        <s v="待补镇金牛村丁家龙塘安置区2024年基础设施提升项目"/>
        <s v="大海乡当归产业配套基础设施建设项目"/>
        <s v="钟屏街道大型安置区现代仓储物流基地建设项目"/>
        <s v="钟屏街道大型安置区农产品交易中心建设项目（果蔬交易市场)"/>
        <s v="厂区厂房屋顶光伏建设项目"/>
        <s v="扶贫工厂厂房改扩建及生产设施建设项目"/>
        <s v="马路乡易地搬迁后续扶持石厂安置区、大转弯安置区农产品交易中心提升改造项目"/>
        <s v="马路乡易地搬迁后续扶持江子树安置区、石厂安置区、蛤蟆口安置区农产品交易中心提升改造项目"/>
        <s v="宝云街道泽瑞社区扶贫车间建设项目"/>
        <s v="宝云街道拖姑村养殖基地建设项目"/>
        <s v="新街乡安置区产业发展配套实施建设项目"/>
        <s v="会泽县2024年新型农村集体经济项目"/>
        <s v="会泽县2024年脱贫人口小额信贷贴息"/>
        <s v="金钟街道竹园村宜居宜业旅游示范村建设项目"/>
        <s v="金钟街道健康步道建设项目"/>
        <s v="金钟街道乌龙社区乡村示范采摘区建设项目"/>
        <s v="金钟街道石鼓社区智慧农业示范村建设项目"/>
        <s v="金钟街道麦地村旅游示范村建设项目"/>
        <s v="以礼街道以礼社区二组旅游示范村建设项目"/>
        <s v="以礼街道河滨社区旅游示范建设项目"/>
        <s v="以礼街道先锋社区旅游示范村建设项目"/>
        <s v="钟屏街道鱼洞村村旅游示范村建设项目"/>
        <s v="钟屏街道以则小菜园乡村旅游示范村建设项目"/>
        <s v="五星乡披戛村乡村旅游示范村建设项目"/>
        <s v="娜姑镇乐里村乡村旅游示范村建设项目"/>
        <s v="娜姑镇白雾村乡村旅游示范村建设项目"/>
        <s v="娜姑镇石门坎小田坝铁索桥建设项目"/>
        <s v="古城街道水城社区扩红园旅游公路建设项目"/>
        <s v="古城街道青云村旅游示范村建设项目"/>
        <s v="古城街道中河村旅游示范村建设项目"/>
        <s v="老厂乡斑铜非遗传承展艺中心建设项目"/>
        <s v="老厂乡雅地窝村旅游示范村建设项目"/>
        <s v="雨碌乡长箐村长箐小组宜居宜业和美乡村建项目"/>
        <s v="雨碌乡小米村景村旅游示范建设项目"/>
        <s v="雨碌乡陡红村旅游示范建设项目"/>
        <s v="雨碌乡白彝村旅游示范建设项目"/>
        <s v="雨碌乡座江村旅游示范建设项目"/>
        <s v="者海镇新店子村休闲度假区建设项目"/>
        <s v="者海镇红色文化旅游示范村建设项目"/>
        <s v="者海镇发基村文旅示范村建设项目"/>
        <s v="者海镇五里牌乡村旅游示范建设项目"/>
        <s v="纸厂乡大石板村旅游示范村建设项目"/>
        <s v="纸厂乡江边村至大石板村沿江观光游步栈道建设项目"/>
        <s v="纸厂乡龙家村旅游示范村建设项目"/>
        <s v="纸厂乡鄢家村旅游示范村建设项目"/>
        <s v="迤车镇石桥村旅游示范村建设项目"/>
        <s v="大井镇治补村旅游示范村建设项目"/>
        <s v="大井里可村旅游示范村建设项目"/>
        <s v="鲁纳乡鲁纳村旅游示范村建设项目"/>
        <s v="鲁纳乡狮子村旅游示范村建设项目"/>
        <s v="鲁纳乡座舍村旅游示范村建设项目"/>
        <s v="鲁纳乡陡咀村旅游示范村建设项目"/>
        <s v="上村乡上村村旅游示范村建设项目"/>
        <s v="大海乡绿荫塘村旅游示范村建设项目"/>
        <s v="会泽县大海乡黑箐村旅游示范村建设项目"/>
        <s v="会泽县大海乡大脑包村旅游示范村建设项目"/>
        <s v="会泽县大海乡下新村旅游示范村建设项目"/>
        <s v="大海乡大菜园村旅游示范村建设项目"/>
        <s v="大海乡坪箐村旅游示范村建设项目"/>
        <s v="火红乡臭水村旅游示范村建设项目"/>
        <s v="乐业镇鲁珠村旅游示范村建设项目"/>
        <s v="会泽县以礼河毛家村至水槽子旅游步道建设项目（金钟段7.6公里）"/>
        <s v="会泽县以礼河毛家村至水槽子旅游步道建设项目（以礼段1.847公里）"/>
        <s v="会泽县以礼河毛家村至水槽子旅游步道建设项目（钟屏段15.471公里）"/>
        <s v="会泽县以礼河毛家村至水槽子旅游步道建设项目（娜姑段4.685公里）"/>
        <s v="钟屏街道小菜园宜居宜业和美示范村建设项目"/>
        <s v="老厂乡集镇至回龙厂旅游产业道路提升改造建设项目"/>
        <s v="雨碌乡小米村宜居宜业和美乡村建设项目"/>
        <s v="大海乡农文旅综合体示范村建设项目"/>
        <s v="者海镇五里牌乡村旅游建设项目"/>
        <s v="会泽县大海乡坪箐村旅游公路建设项目"/>
        <s v="大井镇黄梨村旅游示范村建设项目"/>
        <s v="大井镇大水村旅游示范村建设项目"/>
        <s v="娜姑镇白雾村粮仓片区建设项目"/>
        <s v="会泽县大桥乡杨梅山仙鹤新村组羊毛擀毡民族手工艺产业基地基础设施建设"/>
        <s v="会泽县马路乡弯弯寨村弯寨小组软籽石榴基地建设"/>
        <s v="会泽县鲁纳乡座舍村小河边牛栏江沿线旅游基地建设"/>
        <s v="会泽县五星乡竹箐村陈基卡组北美冬青产业、肉牛养殖产业基础设施建设"/>
        <s v="会泽县钟屏街道双河社区乡村旅游配套基础设施建设"/>
        <s v="会泽县乐业镇射落村上梨坪、下梨坪、小云、小海、小竹箐老村、蚂蝗塘小组传统农业基础设施建设"/>
        <s v="会泽县新街乡花鱼村1组、2组人居环境整治，4组传统农业基础设施建设。"/>
        <s v="会泽县新街乡瓦岗村7、8、9、10组及哈卡村12组农业产业基础设施建设"/>
        <s v="会泽县火红乡龙树村以落明小组香菇产业基地建设"/>
        <s v="鲁纳乡核桃提质增效项目"/>
        <s v="纸厂乡核桃提质增效项目"/>
        <s v="者海镇核桃提质增效项目"/>
        <s v="乐业镇核桃提质增效项目"/>
        <s v="大井镇核桃提质增效项目"/>
        <s v="大海乡核桃提质增效项目"/>
        <s v="马路乡核桃提质增效项目"/>
        <s v="迤车镇核桃提质增效项目"/>
        <s v="者海镇松子产业提质增效项目"/>
        <s v="待补镇松子产业提质增效项目"/>
        <s v="鲁纳乡松子产业提质增效项目"/>
        <s v="上村乡松子产业提质增效项目"/>
        <s v="驾车乡松子产业提质增效项目"/>
        <s v="老厂乡松子产业提质增效项目"/>
        <s v="田坝乡松子产业提质增效项目"/>
        <s v="乐业镇松子产业提质增效项目"/>
        <s v="迤车镇松子产业提质增效项目"/>
        <s v="古城街道松子产业提质增效项目"/>
        <s v="宝云街道松子产业提质增效项目"/>
        <s v="者海林场松子产业提质增效项目"/>
        <s v="野马林场松子产业提质增效项目"/>
        <s v="者海镇林下中药材种植林分改造项目"/>
        <s v="乐业镇花椒提质增效项目"/>
        <s v="迤车镇花椒提质增效项目"/>
        <s v="火红乡花椒提质增效项目"/>
        <s v="以礼街道花椒提质增效项目"/>
        <s v="迤车镇核桃初加工及交易市场建设项目"/>
        <s v="迤车镇花椒初加工及交易市场建设项目"/>
        <s v="会泽祥锦食品有限公司核桃仓储建设项目"/>
        <s v="会泽县2024外出务工一次性交通费补助"/>
        <s v="会泽县2024年易地搬迁乡村公益性岗位"/>
        <s v="会泽县2024年脱贫劳动力乡村公益性岗位"/>
        <s v="鲁纳乡扶贫车间建设项目"/>
        <s v="鲁纳乡安置区易地后扶公益岗位项目"/>
        <s v="大井镇安置区易地后扶公益岗位项目"/>
        <s v="雨碌乡易地搬迁后续扶持公共服务岗"/>
        <s v="钟屏街道以则片区“千万工程”示范村建设项目"/>
        <s v="古城街道中河社区“千万工程”示范村建设项目"/>
        <s v="宝云街道仙龙社区“千万工程”示范村建设项目"/>
        <s v="宝云街道扯戛社区“千万工程”示范村建设项目"/>
        <s v="以礼街道以礼社区“千万工程”示范村建设工程"/>
        <s v="金钟街道龙潭社区“千万工程”示范村建设项目"/>
        <s v="金钟街道竹园村“千万工程”示范村建设项目"/>
        <s v="火红乡柴山村“千万工程”示范村建设项目"/>
        <s v="火红乡山冒沙井村“千万工程”示范村建设项目"/>
        <s v="大井镇大水村下村小组“千万工程”示范村建设项目"/>
        <s v="大井镇治补村“千万工程”示范村建设项目"/>
        <s v="大井镇仓房村铁匠房小组“千万工程”示范村建设项目"/>
        <s v="大井镇仓房村大松棵小组“千万工程”示范村建设项目"/>
        <s v="马路乡马路村“千万工程”示范村建设项目"/>
        <s v="五星乡红石岩村“千万工程”示范村建设项目"/>
        <s v="新街乡花鱼村“千万工程”示范村建设项目"/>
        <s v="新街乡新街村“千万工程”示范村建设项目"/>
        <s v="新街乡哈卡村“千万工程”示范村建设项目"/>
        <s v="迤车镇箐口村“千万工程”示范村建设项目"/>
        <s v="迤车镇小米村“千万工程”示范村建设项目"/>
        <s v="雨碌乡雨碌村大街、小街小组“千万工程”示范村建设项目"/>
        <s v="雨碌乡陡红村上村小组“千万工程”示范村建设项目"/>
        <s v="大海乡绿荫塘村“千万工程”示范村建设项目"/>
        <s v="老厂乡茶花箐村“千万工程”示范村建设项目"/>
        <s v="上村乡自扎村“千万工程”示范村建设项目"/>
        <s v="者海镇发基村“千万工程”示范村建设项目"/>
        <s v="纸厂乡江边村“千万工程”示范村建设项目"/>
        <s v="鲁纳乡雨沐村大村、小村“千万工程”示范村建设项目"/>
        <s v="矿山镇扯落村“千万工程”示范村建设项目"/>
        <s v="待补镇鹧鸡村“千万工程”示范村建设项目"/>
        <s v="待补镇新发村“千万工程”示范村建设项目"/>
        <s v="待补镇箐门村“千万工程”示范村建设项目"/>
        <s v="待补镇戛里村“千万工程”示范村建设项目"/>
        <s v="娜姑镇乐里村“千万工程”示范村建设项目"/>
        <s v="娜姑镇干海子村“千万工程”示范村建设项目"/>
        <s v="乐业镇罗布社区“千万工程”示范村建设项目"/>
        <s v="驾车乡腰店村“千万工程”示范村建设项目"/>
        <s v="田坝乡“千万工程”示范村建设项目"/>
        <s v="大桥乡杨梅山村委会袁家村小组“千万工程”示范村建设项目"/>
        <s v="大海乡布多村“千万工程示范村”建设项目"/>
        <s v="大桥乡2024年环湖周边人居环境整治提升项目"/>
        <s v="会泽县大海乡2024年中央财政以工代赈项目"/>
        <s v="会泽县宝云街道2024年中央财政以工代赈项目"/>
        <s v="会泽县宝云街道小村子五组民族团结进步示范村建设项目"/>
        <s v="会泽县新街乡新街村1、2、3、4、5、6组基础设施建设（补齐短板）"/>
        <s v="会泽县金钟街道竹园村5组农村基础设施建设（补齐短板）"/>
        <s v="农村供水保障田坝乡奋斗片区饮水巩固提升工程"/>
        <s v="农村供水保障鲁纳乡哈克片区饮水巩固提升工程"/>
        <s v="农村供水保障迤车镇石板片区饮水巩固提升工程"/>
        <s v="农村供水保障迤车镇高笕片区饮水巩固提升工程"/>
        <s v="农村供水保障者海镇油房村委人畜饮水工程"/>
        <s v="城乡供水一体化者海镇后冲等水厂配套管网改扩建工程"/>
        <s v="城乡供水一体化者海镇拖木水厂配套管网改扩建工程"/>
        <s v="城乡供水一体化者海镇工业小区水厂水厂配套管网改扩建工程"/>
        <s v="城乡供水一体化者海镇白脑门水厂水厂配套管网改扩建工程"/>
        <s v="城乡供水一体化田坝乡卡竹和海山农村饮水巩固提升工程"/>
        <s v="城乡供水一体化田坝乡曾家湾和公锁农村饮水巩固提升工程"/>
        <s v="城乡供水一体化田坝乡白土和尹武农村饮水巩固提升工程"/>
        <s v="城乡供水一体化驾车乡芹菜村农村饮水供水工程"/>
        <s v="城乡供水一体化驾车乡光头村农村饮水供水工程"/>
        <s v="城乡供水一体化驾车乡水塘村农村饮水供水工程"/>
        <s v="大桥乡王家山凉水者米错初集中供水工程"/>
        <s v="者海镇拖木村小庙河河堤治理工程"/>
        <s v="大井镇大水村引水工程"/>
        <s v="上村乡瓦厂村饮水巩固提升工程"/>
        <s v="宝云街道扯戛社区饮水工程"/>
        <s v="乐业镇曾家村饮水安全巩固提升工程"/>
        <s v="乐业镇碑木村饮水工程"/>
        <s v="宝云街道头塘村饮水工程"/>
        <s v="马路乡龙元村人畜饮水工程"/>
        <s v="马路乡弯弯寨村人畜饮水工程"/>
        <s v="马路乡八道拐村人畜饮水工程"/>
        <s v="马路乡大坪村人畜饮水工程"/>
        <s v="马路乡半坡村人畜饮水工程"/>
        <s v="马路乡水口村人畜饮水工程"/>
        <s v="驾车乡屋基村饮水安全巩固提升工程"/>
        <s v="驾车乡野猪村饮水安全巩固提升工程"/>
        <s v="驾车乡迤石村饮水安全巩固提升工程"/>
        <s v="矿山镇木多多坝塘工程"/>
        <s v="古城街道水瓦窑水库工程"/>
        <s v="金钟街道乌龙社区六组饮水工程"/>
        <s v="金钟街道龙潭社区东和实验高中片区人饮管网改造项目"/>
        <s v="金钟街道麦地村八至十组饮水安全巩固提升工程"/>
        <s v="金钟街道竹园村十组饮水安全巩固提升工程"/>
        <s v="金钟街道龙潭社区一至十组管网改造二期工程"/>
        <s v="古城街道尚德村三和七组饮水安全巩固提升工程"/>
        <s v="古城街道青云村三组和四组饮水安全巩固提升工程"/>
        <s v="古城街道边河社区饮水安全巩固提升工程"/>
        <s v="古城街道边河社区二组刘家龙潭改造工程"/>
        <s v="古城街道堂琅社区五组饮水巩固提升工程"/>
        <s v="钟屏街道河长制工作河道安全护栏安装项目"/>
        <s v="宝云街道赵家村社区农村人畜饮水安全工程"/>
        <s v="宝云街道三道村农村人畜饮水安全工程"/>
        <s v="宝云街道仙龙社区饮水工程建设工程"/>
        <s v="者海镇集镇供水巩固提升工程"/>
        <s v="者海镇拖茨九组饮水安全巩固提升工程"/>
        <s v="者海镇三家村饮水安全巩固提升工程"/>
        <s v="者海镇新店子饮水安全巩固提升工程"/>
        <s v="者海镇犀牛饮水安全巩固提升工程"/>
        <s v="者海镇玛色卡村饮水安全巩固提升工程"/>
        <s v="者海镇付家村饮水安全巩固提升工程"/>
        <s v="者海镇油房村饮水安全巩固提升工程"/>
        <s v="者海镇多发村饮水安全巩固提升工程"/>
        <s v="者海镇滑石板小坝塘工程"/>
        <s v="矿山镇布卡村饮水工程"/>
        <s v="矿山镇矿山村饮水工程"/>
        <s v="矿山镇酒房村饮水工程"/>
        <s v="矿山镇矿山镇洒衣村饮水工程"/>
        <s v="大井镇井田社区饮水工程"/>
        <s v="大井镇马鞍村安置点饮水工程"/>
        <s v="大井镇水窖工程"/>
        <s v="大井镇双车村饮水工程"/>
        <s v="大井镇尖山村饮水工程"/>
        <s v="大井镇治补村管道维修养护工程"/>
        <s v="大井镇维修养护工程"/>
        <s v="大井镇管道更换维修工程"/>
        <s v="大井镇刘家山村坝塘除险加固工程"/>
        <s v="雨碌乡座江村饮水安全管网改扩建工程"/>
        <s v="雨碌乡铁厂村大竹园提水工程"/>
        <s v="雨碌乡饮水安全项目维修养护工程"/>
        <s v="雨碌乡小铺村泥箐小组应急水源点建设工程"/>
        <s v="待补镇鹧鸡水厂管网改造项目"/>
        <s v="待补镇哨牌水厂管网改造项目"/>
        <s v="待补镇汤德村管网改造工程"/>
        <s v="待补镇咩则村管网改造工程"/>
        <s v="待补镇待补社区管网维护工程"/>
        <s v="鲁纳乡朝阳水库北干管引水工程"/>
        <s v="鲁纳乡座舍村安全饮水巩固提升工程"/>
        <s v="鲁纳乡朝阳村雪白箐小组安全饮水巩固提升工程"/>
        <s v="鲁纳乡朝阳村朝阳小组安全饮水巩固提升工程"/>
        <s v="鲁纳乡狮子村偏箐安全饮水巩固提升工程"/>
        <s v="鲁纳乡窝坡村安全饮水巩固提升工程"/>
        <s v="鲁纳乡银厂村老房子小石岩岩脚安全饮水巩固提升工程"/>
        <s v="鲁纳乡雨沐村安全饮水巩固提升工程"/>
        <s v="鲁纳乡新营村甲岩安全饮水巩固提升工程"/>
        <s v="鲁纳乡新营村凹子地和红皮坡安全饮水巩固提升工程"/>
        <s v="鲁纳乡白坡村妥拖安全饮水巩固提升工程"/>
        <s v="鲁纳乡陡咀村安全饮水巩固提升工程"/>
        <s v="鲁纳乡白坡村安全饮水巩固提升工程"/>
        <s v="田坝乡李子箐饮水工程"/>
        <s v="田坝乡漆树村饮水工程"/>
        <s v="田坝乡白岩村饮水工程"/>
        <s v="田坝乡公锁村饮水工程"/>
        <s v="田坝乡金槽村饮水工程"/>
        <s v="田坝乡板坡村饮水工程"/>
        <s v="田坝乡卡竹村饮水工程"/>
        <s v="田坝乡岔河村饮水工程"/>
        <s v="田坝乡奋斗村饮水工程"/>
        <s v="新街乡集镇供水工程"/>
        <s v="上村乡大河村饮水巩固提升工程"/>
        <s v="上村乡自扎村饮水巩固提升工程"/>
        <s v="上村乡小箐村和闸塘村饮水巩固提升工程"/>
        <s v="上村乡播乐村大陷塘小组饮水巩固提升工程"/>
        <s v="上村乡大户村饮水巩固提升工程"/>
        <s v="上村乡法科村挖泥小组饮水巩固提升工程"/>
        <s v="上村乡坪地村饮水巩固提升工程"/>
        <s v="上村乡播乐村山背后饮水巩固提升工程"/>
        <s v="上村乡法科村烂箐小组饮水巩固提升工程"/>
        <s v="大海乡下新村人畜饮水工程"/>
        <s v="大海乡坪箐村人畜饮水工程"/>
        <s v="大海乡梨树坪人畜饮水工程"/>
        <s v="大海乡布多村杀鱼角至兴田人畜饮水工程"/>
        <s v="大海乡都米都村塘坝维修工程"/>
        <s v="娜姑镇发基卡村农村饮水安全工程"/>
        <s v="娜姑镇炉房村农村饮水安全工程"/>
        <s v="娜姑镇白雾村农村饮水安全工程"/>
        <s v="娜姑镇则补村农村饮水安全工程"/>
        <s v="娜姑镇乐里村农村饮水安全工程"/>
        <s v="娜姑镇石咀村农村饮水安全工程"/>
        <s v="娜姑镇落水村农村饮水安全工程"/>
        <s v="老厂乡老厂村回龙厂饮水工程"/>
        <s v="老厂乡卡龙村六组和八组安全饮水巩固提升工程"/>
        <s v="老厂乡田尾巴村一组和四组安全饮水巩固提升工程"/>
        <s v="老厂乡白沙村一和二组安全饮水巩固提升工程"/>
        <s v="五星乡披戛村饮水巩固提升工程"/>
        <s v="迤车镇索桥箐口五谷中河饮水管网提质改造工程"/>
        <s v="迤车镇石桥村饮水安全巩固提升工程"/>
        <s v="迤车镇小街村饮水安全巩固提升工程"/>
        <s v="迤车镇西土村饮水安全巩固提升工程"/>
        <s v="迤车镇梨园村饮水安全巩固提升工程"/>
        <s v="迤车镇阿都村饮水安全巩固提升工程"/>
        <s v="迤车镇花房村饮水安全巩固提升工程"/>
        <s v="迤车镇小河村村饮水安全巩固提升工程"/>
        <s v="迤车镇主干渠改造提升项目"/>
        <s v="迤车镇坪子村饮水安全巩固提升二期工程"/>
        <s v="火红乡冬瓜林村饮水安全巩固提升工程"/>
        <s v="火红乡冒沙井村饮水安全巩固提升工程"/>
        <s v="火红乡阿拉米村饮水安全巩固提升工程"/>
        <s v="火红乡许家院村饮水安全巩固提升工程"/>
        <s v="火红乡耳子山村饮水安全巩固提升工程"/>
        <s v="火红乡泥黑村饮水安全巩固提升工程"/>
        <s v="火红乡桥边村饮水安全巩固提升工程"/>
        <s v="火红乡下长海子水库补水工程"/>
        <s v="乐业镇双沟村饮水安全巩固提升工程"/>
        <s v="乐业镇射落村饮水安全巩固提升工程"/>
        <s v="乐业镇丫口水厂管网维修改造工程"/>
        <s v="乐业镇丫口村饮水工程"/>
        <s v="乐业镇马厂水厂管网维修改造工程"/>
        <s v="乐业镇蒋家大闸坝塘除险加固工程"/>
        <s v="大桥乡杨梅山村李子沟饮水安全维修养护工程"/>
        <s v="大桥乡杨梅山村三家村饮水安全维修养护工程"/>
        <s v="地德卡十八组饮水安全维修养护项目"/>
        <s v="大桥乡水磨村韩家村和水塘子安全饮水工程"/>
        <s v="大桥乡团山村饮水安全巩固提升工程"/>
        <s v="大桥乡磨盘卡村学校和村委会安全饮水项目"/>
        <s v="纸厂乡江边小学饮水工程"/>
        <s v="纸厂乡浑水塘饮水项目"/>
        <s v="纸厂乡纸厂村饮水工程"/>
        <s v="纸厂乡江边提水工程"/>
        <s v="纸厂乡龙家村饮水工程"/>
        <s v="纸厂乡鄢家村饮水工程"/>
        <s v="纸厂乡罗别古村饮水工程"/>
        <s v="纸厂乡小路村饮水工程"/>
        <s v="纸厂乡大石板村饮水工程"/>
        <s v="纸厂乡灯草塘村饮水工程"/>
        <s v="纸厂乡人饮水窖工程"/>
        <s v="迤车镇索桥社区人饮管网提质改造工程"/>
        <s v="新街回族乡瓦岗村巩固提升饮水项目"/>
        <s v="大海乡小江村农村污水治理项目"/>
        <s v="大海乡泥德坪村农村污水治理项目"/>
        <s v="大井乡德白村农村环境整治项目"/>
        <s v="大井乡盐塘村农村环境整治项目"/>
        <s v="大井乡马鞍村农村环境整治项目"/>
        <s v="大井乡木厂村农村环境整治项目"/>
        <s v="大桥乡磨盘卡村农村环境整治项目"/>
        <s v="大桥乡杨梅山村农村环境整治项目"/>
        <s v="大桥乡八家村农村环境整治项目"/>
        <s v="大桥乡李家湾村农村环境整治项目"/>
        <s v="大桥乡水磨村农村环境整治项目"/>
        <s v="大桥乡地德卡村农村环境整治项目"/>
        <s v="待补镇新发村委会农村污水治理项目"/>
        <s v="待补镇汤德村农村污水治理项目"/>
        <s v="古城街道尚德村农村生活污水治理"/>
        <s v="火红乡罗布邑村农村环境整治项目"/>
        <s v="火红乡勺冲角村农村环境整治项目"/>
        <s v="火红乡耳子山村农村环境整治项目"/>
        <s v="金钟街道三家塘村农村生活污水治理"/>
        <s v="金钟街道麦地村农村生活污水治理"/>
        <s v="矿山镇河湾子村农村生活污水治理"/>
        <s v="矿山镇二台坡村农村生活污水治理"/>
        <s v="鲁纳乡狮子村农村生活污水治理"/>
        <s v="鲁纳乡陡咀村农村生活污水治理"/>
        <s v="马路乡水口村农村生活污水治理项目"/>
        <s v="马路乡弯寨村农村生活污水治理项目"/>
        <s v="马路乡大坪村农村生活污水治理项目"/>
        <s v="马路乡尖山村农村生活污水治理项目"/>
        <s v="上村乡自扎村农村环境整治"/>
        <s v="上村乡革黑村农村环境整治"/>
        <s v="上村乡大河村农村环境整治"/>
        <s v="田坝乡金槽村农村生活污水治理项目"/>
        <s v="新街乡哈卡村农村生活污水治理"/>
        <s v="新街乡龙潭村农村生活污水治理"/>
        <s v="者海镇油房村农村环境整治"/>
        <s v="雨碌乡座江村牛栏江敏感区农村生活污水治理项目"/>
        <s v="雨碌乡马桑坝村牛栏江敏感区农村生活污水治理项目"/>
        <s v="纸厂乡江边村牛栏江敏感区农村生活污水治理项目"/>
        <s v="纸厂乡大石板村牛栏江敏感区农村生活污水治理项目"/>
        <s v="纸厂乡龙家村牛栏江敏感区农村生活污水治理项目"/>
        <s v="迤车镇店子村牛栏江敏感区农村生活污水治理项目"/>
        <s v="大海乡步多村2024年农村生活污水治理项目"/>
        <s v="大海乡二道坪村2024年农村生活污水治理项目"/>
        <s v="大海乡梨树坪村2024年农村生活污水治理项目"/>
        <s v="大海乡凹黑村2024年农村生活污水治理项目"/>
        <s v="大海乡刘家村2024年农村生活污水治理项目"/>
        <s v="大海乡炭棚村2024年农村生活污水治理项目"/>
        <s v="大海乡银洞村2024年农村生活污水治理项目"/>
        <s v="大海乡鲁纳箐村委会2024年农村生活污水治理项目"/>
        <s v="大井镇井田社区2024年农村生活污水治理项目"/>
        <s v="大井镇大水村2024年农村生活污水治理项目"/>
        <s v="大井镇尖山村2024年农村生活污水治理项目"/>
        <s v="大井镇色关村2024年农村生活污水治理项目"/>
        <s v="大井镇仓房村2024年农村生活污水治理项目"/>
        <s v="大井镇芦坪村2024年农村生活污水治理项目"/>
        <s v="大井镇银坪村2024年农村生活污水治理项目"/>
        <s v="大井镇刘家山村2024年农村生活污水治理项目"/>
        <s v="大井镇蚂蝗塘村2024年农村生活污水治理项目"/>
        <s v="大井镇黄梨村2024年农村生活污水治理项目"/>
        <s v="大井镇治补村2024年农村生活污水治理项目"/>
        <s v="大井镇双车村2024年农村生活污水治理项目"/>
        <s v="大桥乡王家山村委会2024年农村生活污水治理项目"/>
        <s v="大桥乡凉水村委会2024年农村生活污水治理项目"/>
        <s v="大桥乡者米村委会2024年农村生活污水治理项目"/>
        <s v="大桥乡错初村委会2024年农村生活污水治理项目"/>
        <s v="大桥乡杨家村委会2024年农村生活污水治理项目"/>
        <s v="大桥乡黄草村委会2024年农村生活污水治理项目"/>
        <s v="大桥乡团山村委会2024年农村生活污水治理项目"/>
        <s v="大桥乡大桥村2024年农村生活污水治理项目"/>
        <s v="待补镇安祥村2024年农村生活污水治理项目"/>
        <s v="待补镇咩则村2024年农村生活污水治理项目"/>
        <s v="待补镇金牛村2024年农村生活污水治理项目"/>
        <s v="待补镇哨牌村2024年农村生活污水治理项目"/>
        <s v="待补镇大坝村2024年农村生活污水治理项目"/>
        <s v="待补镇戛里村2024年农村生活污水治理项目"/>
        <s v="待补镇仓房村2024年农村生活污水治理项目"/>
        <s v="待补镇箐门村2024年农村生活污水治理项目"/>
        <s v="待补镇野马村2024年农村生活污水治理项目"/>
        <s v="待补镇鹧鸡村2024年农村生活污水治理项目"/>
        <s v="待补镇待补社区2024年农村生活污水治理"/>
        <s v="待补镇歹咩村委会2024年农村生活污水治理"/>
        <s v="待补镇待补糯租村委会2024年农村生活污水治理"/>
        <s v="古城街道厂沟村2024年农村生活污水治理项目"/>
        <s v="火红乡柴山村委会2024年农村生活污水治理项目"/>
        <s v="火红乡冬瓜林村委会2024年农村生活污水治理项目"/>
        <s v="火红乡岩脚村委会2024年农村生活污水治理项目"/>
        <s v="火红乡冒沙井村委会2024年农村生活污水治理项目"/>
        <s v="火红乡阿拉米村委会2024年农村生活污水治理项目"/>
        <s v="火红乡滴水岩村委会2024年农村生活污水治理项目"/>
        <s v="火红乡三甲村委会2024年农村生活污水治理项目"/>
        <s v="火红乡龙树村委会2024年农村生活污水治理项目"/>
        <s v="火红乡泥黑村委会2024年农村生活污水治理项目"/>
        <s v="火红乡田湾村村委会2024年农村生活污水治理项目"/>
        <s v="火红乡徐家院村2024年农村生活污水治理项目"/>
        <s v="火红乡桥边村2024年农村生活污水治理项目"/>
        <s v="火红乡格枝村2024年农村生活污水治理项目"/>
        <s v="火红乡湾子村2024年农村生活污水治理项目"/>
        <s v="驾车乡小水村2024年农村生活污水治理项目"/>
        <s v="驾车乡水塘村2024年农村生活污水治理项目"/>
        <s v="驾车乡大水村2024年农村生活污水治理项目"/>
        <s v="驾车乡迤石村2024年农村生活污水治理项目"/>
        <s v="驾车乡白泥村2024年农村生活污水治理项目"/>
        <s v="驾车乡屋基村2024年农村生活污水治理项目"/>
        <s v="驾车乡腰店村2024年农村生活污水治理项目"/>
        <s v="驾车乡钢厂村2024年农村生活污水治理项目"/>
        <s v="驾车乡野猪村2024年农村生活污水治理项目"/>
        <s v="驾车乡光头村2024年农村生活污水治理项目"/>
        <s v="驾车乡驾车村2024年农村生活污水治理"/>
        <s v="驾车乡驾车村2025年农村生活污水治理"/>
        <s v="金钟街道金钟社区2024年农村生活污水治理项目"/>
        <s v="矿山镇布卡2024年农村生活污水治理项目"/>
        <s v="矿山镇拖翅2024年农村生活污水治理项目"/>
        <s v="矿山镇扯落2024年农村生活污水治理项目"/>
        <s v="矿山镇二关营2024年农村生活污水治理项目"/>
        <s v="矿山镇大箐2024年农村生活污水治理项目"/>
        <s v="矿山镇格核米2024年农村生活污水治理项目"/>
        <s v="矿山镇洒衣2024年农村生活污水治理项目"/>
        <s v="矿山镇老坪子2024年农村生活污水治理项目"/>
        <s v="矿山镇九龙2024年农村生活污水治理项目"/>
        <s v="矿山镇酒房2024年农村生活污水治理项目"/>
        <s v="矿山镇矿山村2024年农村生活污水治理"/>
        <s v="老厂乡茶花箐村2024年农村生活污水治理项目"/>
        <s v="老厂乡安家坪村2024年农村生活污水治理项目"/>
        <s v="老厂乡徳所村2024年农村生活污水治理项目"/>
        <s v="老厂乡三岔村2024年农村生活污水治理项目"/>
        <s v="老厂乡卡龙村2024年农村生活污水治理项目"/>
        <s v="老厂乡尹武村2024年农村生活污水治理项目"/>
        <s v="老厂乡播落卡村2024年农村生活污水治理项目"/>
        <s v="老厂乡白龙茂村2024年农村生活污水治理项目"/>
        <s v="老厂乡田尾巴村2024年农村生活污水治理"/>
        <s v="老厂乡拖基嘎村2024年农村生活污水治理"/>
        <s v="老厂乡白沙村2024年农村生活污水治理"/>
        <s v="乐业镇科作落村2024年农村生活污水治理项目"/>
        <s v="乐业镇射落村2024年农村生活污水治理项目"/>
        <s v="乐业镇双沟村2024年农村生活污水治理项目"/>
        <s v="乐业镇黑山村2024年农村生活污水治理项目"/>
        <s v="乐业镇乐业村2024年农村生活污水治理项目"/>
        <s v="乐业镇大麦冲村2024年农村生活污水治理项目"/>
        <s v="乐业镇曾家村2024年农村生活污水治理项目"/>
        <s v="乐业镇长岭村2024年农村生活污水治理项目"/>
        <s v="乐业镇六合村2024年农村生活污水治理项目"/>
        <s v="乐业镇团坡村2024年农村生活污水治理项目"/>
        <s v="乐业镇阿布卡2024年农村生活污水治理项目"/>
        <s v="乐业镇丫口村2024年农村生活污水治理项目"/>
        <s v="乐业镇鲁贝村2024年农村生活污水治理项目"/>
        <s v="乐业镇耳落村2024年农村生活污水治理项目"/>
        <s v="乐业镇半山村2024年农村生活污水治理项目"/>
        <s v="乐业镇梭落村2024年农村生活污水治理项目"/>
        <s v="乐业镇碑木村2024年农村生活污水治理项目"/>
        <s v="乐业镇二顺村2024年农村生活污水治理项目"/>
        <s v="乐业镇清水村2024年农村生活污水治理项目"/>
        <s v="乐业镇横山村2024年农村生活污水治理项目"/>
        <s v="乐业拖落村2024年农村生活污水治理项目"/>
        <s v="乐业镇马厂村2024年农村生活污水治理项目"/>
        <s v="鲁纳乡窝坡村2024年农村生活污水治理项目"/>
        <s v="鲁纳乡哈克村2024年农村生活污水治理项目"/>
        <s v="鲁纳乡银厂村2024年农村生活污水治理项目"/>
        <s v="鲁纳乡白坡村2024年农村生活污水治理项目"/>
        <s v="鲁纳乡雨沐村2024年农村生活污水治理项目"/>
        <s v="马路乡旁观地村2024年农村生活污水治理项目"/>
        <s v="马路乡龙元村2024年农村生活污水治理项目"/>
        <s v="马路乡硝厂村2024年农村生活污水治理项目"/>
        <s v="马路乡半坡村2024年农村生活污水治理项目"/>
        <s v="马路乡老铜店村2024年农村生活污水治理项目"/>
        <s v="马路乡荒田村2024年农村生活污水治理项目"/>
        <s v="马路乡八道村2024年农村生活污水治理项目"/>
        <s v="马路乡老马路村2024年农村生活污水治理项目"/>
        <s v="马路乡新山村2024年农村生活污水治理项目"/>
        <s v="娜姑镇拖车村委会2024年农村生活污水治理项目"/>
        <s v="娜姑镇云峰村委会2024年农村生活污水治理项目"/>
        <s v="娜姑镇红泥村委会2024年农村生活污水治理项目"/>
        <s v="娜姑镇绿坪村委会2024年农村生活污水治理项目"/>
        <s v="娜姑镇盐水村委会2024年农村生活污水治理项目"/>
        <s v="娜姑镇干海子村委会2024年农村生活污水治理项目"/>
        <s v="娜姑镇发基卡村委会2024年农村生活污水治理项目"/>
        <s v="娜姑镇炉房村委会2024年农村生活污水治理项目"/>
        <s v="娜姑镇则补村2024年农村生活污水治理"/>
        <s v="娜姑镇石咀村2025年农村生活污水治理"/>
        <s v="娜姑镇大闸村2026年农村生活污水治理"/>
        <s v="娜姑镇拖车村2029年农村生活污水治理"/>
        <s v="娜姑镇牛泥塘村2030年农村生活污水治理"/>
        <s v="上村乡小箐村委会2024年农村生活污水治理项目"/>
        <s v="上村乡小坡村委会2024年农村生活污水治理项目"/>
        <s v="上村乡小麦地村委会2024年农村生活污水治理项目"/>
        <s v="上村乡闸塘村委会2024年农村生活污水治理项目"/>
        <s v="上村乡坪地村委会2024年农村生活污水治理项目"/>
        <s v="上村乡马龙村委会2024年农村生活污水治理项目"/>
        <s v="上村乡大户村委会2024年农村生活污水治理项目"/>
        <s v="上村乡上村村委会2024年农村生活污水治理项目"/>
        <s v="上村乡瓦厂村委会2024年农村生活污水治理项目"/>
        <s v="上村乡法科村委会2024年农村生活污水治理项目"/>
        <s v="上村乡大松树村委会2024年农村生活污水治理项目"/>
        <s v="上村乡播乐村委会2024年农村生活污水治理项目"/>
        <s v="上村乡懂得村委会2024年农村生活污水治理项目"/>
        <s v="上村乡李子坪村委会2024年农村生活污水治理项目"/>
        <s v="上村乡打营村委会2024年农村生活污水治理项目"/>
        <s v="田坝乡岔河村委会2024年农村生活污水治理项目"/>
        <s v="田坝乡奋斗村委会2024年农村生活污水治理项目"/>
        <s v="田坝乡鱼塘村委会2024年农村生活污水治理项目"/>
        <s v="田坝乡白岩村委会2024年农村生活污水治理项目"/>
        <s v="田坝乡卡竹村委会2024年农村生活污水治理项目"/>
        <s v="田坝乡曾家湾村委会2024年农村生活污水治理项目"/>
        <s v="田坝乡白土村委会2024年农村生活污水治理项目"/>
        <s v="田坝乡清河村委会2024年农村生活污水治理项目"/>
        <s v="田坝乡尹武村委会2024年农村生活污水治理项目"/>
        <s v="田坝乡红岩村委会2024年农村生活污水治理项目"/>
        <s v="田坝乡公锁2024年农村生活污水治理"/>
        <s v="五星乡包谷箐村2024年农村生活污水治理项目"/>
        <s v="五星乡野猪冲村2024年农村生活污水治理项目"/>
        <s v="五星乡石龙村2024年农村生活污水治理项目"/>
        <s v="五星乡铅厂村2024年农村生活污水治理项目"/>
        <s v="五星乡竹箐村2024年农村生活污水治理项目"/>
        <s v="五星乡黑土村2024年农村生活污水治理项目"/>
        <s v="五星乡红石岩村2024年农村生活污水治理项目"/>
        <s v="五星乡干松林村2024年农村生活污水治理项目"/>
        <s v="五星乡大坪子村2024年农村生活污水治理项目"/>
        <s v="新街乡闸塘村2024年农村生活污水治理项目"/>
        <s v="新街乡花鱼村2024年农村生活污水治理项目"/>
        <s v="新街乡马店村2024年农村生活污水治理项目"/>
        <s v="新街乡垴包村2024年农村生活污水治理项目"/>
        <s v="新街乡新街村2024年农村生活污水治理项目"/>
        <s v="新街乡凤凰村2024年农村生活污水治理项目"/>
        <s v="新街乡联合村2024年农村生活污水治理项目"/>
        <s v="新街乡发落村2024年农村生活污水治理项目"/>
        <s v="以礼街道温泉村2024年农村生活污水治理项目"/>
        <s v="以礼街道先锋社区2024年农村生活污水治理项目"/>
        <s v="者海镇鲁基村委会2024年农村生活污水治理项目"/>
        <s v="者海镇瓦窑村委会2024年农村生活污水治理项目"/>
        <s v="者海镇石河村委会2024年农村生活污水治理项目"/>
        <s v="者海镇三多多村委会2024年农村生活污水治理项目"/>
        <s v="者海镇七五卡村委会2024年农村生活污水治理项目"/>
        <s v="者海镇盖胜村委会2024年农村生活污水治理项目"/>
        <s v="者海镇陶家村村委会2024年农村生活污水治理项目"/>
        <s v="者海镇拖茨村委会2024年农村生活污水治理项目"/>
        <s v="者海镇中村村委会2024年农村生活污水治理项目"/>
        <s v="者海镇陆兴村委会2024年农村生活污水治理项目"/>
        <s v="者海镇付家村村委会2024年农村生活污水治理项目"/>
        <s v="者海镇多发村委会2024年农村生活污水治理项目"/>
        <s v="者海镇蚂色卡村委会2024年农村生活污水治理"/>
        <s v="者海镇阿依卡村委会2024年农村生活污水治理"/>
        <s v="者海镇柳树村委会2024年农村生活污水治理"/>
        <s v="者海镇钢铁村委会2024年农村生活污水治理"/>
        <s v="者海镇者海村委会2024年农村生活污水治理"/>
        <s v="者海镇三家村村委会2024年农村生活污水治理"/>
        <s v="者海镇新村村委会2024年农村生活污水治理"/>
        <s v="者海镇拖木村委会2024年农村生活污水治理"/>
        <s v="者海镇发基村委会2024年农村生活污水治理"/>
        <s v="者海镇犀牛村委会2024年农村生活污水治理"/>
        <s v="钟屏街道双河社区2024年农村生活污水治理项目"/>
        <s v="雨碌乡小铺村2024年农村生活污水治理项目"/>
        <s v="雨碌乡新房村2024年农村生活污水治理项目"/>
        <s v="雨碌乡小石山村2024年农村生活污水治理项目"/>
        <s v="雨碌乡阳山村2024年农村生活污水治理项目"/>
        <s v="雨碌乡雨碌村2024年农村生活污水治理项目"/>
        <s v="雨碌乡翅垴河村2024年农村生活污水治理项目"/>
        <s v="雨碌乡铁厂村2024年农村生活污水治理项目"/>
        <s v="纸厂乡小路沟村2024年农村生活污水治理项目"/>
        <s v="纸厂乡纸厂村2024年农村生活污水治理项目"/>
        <s v="纸厂乡灯草塘村2024年农村生活污水治理项目"/>
        <s v="纸厂乡浑水塘村2024年农村生活污水治理项目"/>
        <s v="纸厂乡罗别古村2024年农村生活污水治理姓"/>
        <s v="迤车镇张家村2024年农村生活污水治理项目"/>
        <s v="迤车镇小河村2024年农村生活污水治理项目"/>
        <s v="迤车镇小米村2024年农村生活污水治理项目"/>
        <s v="迤车镇陷塘村2024年农村生活污水治理项目"/>
        <s v="迤车镇中寨村2024年农村生活污水治理项目"/>
        <s v="迤车镇箐口村2024年农村生活污水治理项目"/>
        <s v="迤车镇石板村2024年农村生活污水治理项目"/>
        <s v="迤车镇上郎村村委会2024年农村生活污水治理项目"/>
        <s v="迤车镇梨园村2024年农村生活污水治理项目"/>
        <s v="迤车镇小街村2024年农村生活污水治理项目"/>
        <s v="迤车镇迤北村2024年农村生活污水治理项目"/>
        <s v="迤车镇西土村2024年农村生活污水治理项目"/>
        <s v="迤车镇阿都村2024年农村生活污水治理项目"/>
        <s v="迤车镇营盘村委会2024年农村生活污水治理"/>
        <s v="迤车镇坪洞村委会2024年农村生活污水治理"/>
        <s v="迤车镇磨黑村委会租村委会2024年农村生活污水治理"/>
        <s v="迤车镇高笕村委会2024年农村生活污水治理"/>
        <s v="迤车镇阿里窝村委会2024年农村生活污水治理"/>
        <s v="宝云街道马武居委会2024年农村生活污水治理项目"/>
        <s v="宝云街道扯戛居委会2024年农村生活污水治理项目"/>
        <s v="宝云街道头塘村委会2024年农村生活污水治理项目"/>
        <s v="宝云街道拖姑村委会2024年农村生活污水治理项目"/>
        <s v="宝云街道普珠村委会2024年农村生活污水治理项目"/>
        <s v="宝云街道治都村委会2024年农村生活污水治理项目"/>
        <s v="宝云街道三道村委会2024年农村生活污水治理项目"/>
        <s v="宝云街道卡郎村委会2024年农村生活污水治理项目"/>
        <s v="宝云街道交支村委会2024年农村生活污水治理项目"/>
        <s v="宝云街道小村子村委会2024年农村生活污水治理项目"/>
        <s v="宝云街道华泥社区2024年农村生活污水治理项目"/>
        <s v="宝云街道仙龙社区2024年农村生活污水治理项目"/>
        <s v="宝云街道土城社区2024年农村生活污水治理项目"/>
        <s v="宝云街道泽瑞社区2024年农村生活污水治理项目"/>
        <s v="宝云街道东瑞社区2024年农村生活污水治理项目"/>
        <s v="宝云街道赵家村社区2024年农村生活污水治理项目"/>
        <s v="宝云街道3、4、5组污水治理项目"/>
        <s v="大井镇盐塘村通岔路至小坪子自然村道路硬化项目"/>
        <s v="待补镇汤德村通李家坪至谭箐自然村道路硬化项目"/>
        <s v="待补镇金牛村通分水岭垭口至白坡山村口道路硬化项目"/>
        <s v="鲁纳乡窝坡村通烂箐至头道箐自然村道路硬化项目"/>
        <s v="鲁纳乡朝阳村通坪子头小组至下小河小组道路硬化项目"/>
        <s v="娜姑镇盐水村通打厂沟至大坪子道路硬化项目"/>
        <s v="娜姑镇盐水村通马家坟至芭蕉箐道路硬化项目"/>
        <s v="娜姑镇盐水村通打厂沟至王家包包道路硬化项目"/>
        <s v="娜姑镇盐水村通盐水至大垭口道路硬化项目"/>
        <s v="娜姑镇炉房村通小米地至Y159乡道道路硬化项目"/>
        <s v="宝云街道拖姑村通邱家垭口至口子上自然村道路硬化项目"/>
        <s v="者海镇蚂色卡村通第十二小组道路硬化项目"/>
        <s v="者海镇五里牌村通自然村道路硬化项目"/>
        <s v="者海镇盖胜村通盖胜至养殖场自然村道路硬化硬化项目"/>
        <s v="迤车镇石门村通老路弯至老村子道路硬化项目"/>
        <s v="迤车镇石门村通小窄路至老鹰岩道路硬化项目"/>
        <s v="大井镇双车村通老坟山小组道路硬化项目"/>
        <s v="宝云街道扯嘎社区通宁家村道路硬化项目"/>
        <s v="古城街道尚德村通大地翠尚路岔路口至吕先华围墙侧面"/>
        <s v="古城街道厂沟村通张家村至大坝道路硬化项目"/>
        <s v="驾车乡光头村通梁山口子至大窝坡进村道路硬化项目"/>
        <s v="驾车乡小塘坡至老国道213线道路硬化项目"/>
        <s v="金钟街道竹园村竹园六组村内主要道路硬化项目"/>
        <s v="金钟街道麦地村坐墩二组，蚂蚁六组村内道路硬化项目"/>
        <s v="金钟街道石鼓社区7-9组道路硬化项目"/>
        <s v="老厂乡三岔村通火干丫口至大火地道路硬化项目"/>
        <s v="老厂乡三岔村通小樟地至冯家地道路硬化项目"/>
        <s v="乐业镇清水村通清水道路硬化项目"/>
        <s v="乐业镇二顺村通二顺道路硬化项目"/>
        <s v="新街回族乡发落村通小块路至村委会道路硬化项目"/>
        <s v="新街回族乡发落村通主路至张士坤家道路硬化项目"/>
        <s v="新街回族乡发落村通田边小桥至小石嘴嘴道路硬化项目"/>
        <s v="矿山镇老坪子村通梁子上至林家村道路硬化项目"/>
        <s v="矿山镇洒衣村通双水沟至蒋家丫口道路硬化项目"/>
        <s v="矿山镇洒衣村通老翅岩至三家村道路硬化项目"/>
        <s v="矿山镇布卡村通木格多小组至二支多小组道路硬化项目"/>
        <s v="矿山镇布卡村通崔家沟小组至者海多发村余家沟小组道路硬化项目"/>
        <s v="矿山镇布卡村通金家沟小组至二支多小组道路硬化项目"/>
        <s v="矿山镇布卡村通色基落小组至海尾巴小组道路硬化项目"/>
        <s v="矿山镇布卡村通老秤杆至者海多发村阿西多道路硬化项目"/>
        <s v="矿山镇布卡村通木格多小组至黄家丫口小组道路硬化项目"/>
        <s v="上村乡李子坪村通乡村路至天车箐道路硬化项目"/>
        <s v="上村乡董德村通董德叉路口小组至包谷箐道路硬化项目"/>
        <s v="上村乡小坡村通松会线至三丘田、梁子上道路硬化项目"/>
        <s v="上村乡大河村通大岔河至雾嘎村道路硬化项目"/>
        <s v="马路乡八道拐村通佟家村至顺山道路硬化项目"/>
        <s v="马路乡荒田村通荒田村委会至迤车镇营盘村道路硬化项目"/>
        <s v="大桥乡水磨村通抽水房至水磨小学后面道路硬化项目"/>
        <s v="大桥乡水磨村通小沟门至老水井门口道路硬化项目"/>
        <s v="大桥乡水磨村通唐家河湾至大窝坡道路硬化项目"/>
        <s v="雨碌乡白彝村通小白线至大凹子小组道路硬化项目"/>
        <s v="雨碌乡白彝村通钱家台子至香杉箐小组道路硬化项目"/>
        <s v="雨碌乡陡红村通小银线至坪子小组道路硬化项目"/>
        <s v="雨碌乡马桑坝村通白彝岔路口至马桑坝小坪子村道路硬化项目"/>
        <s v="田坝乡岔河村通大凹子廖朝玉家岔路口至岔河湾子道路硬化项目"/>
        <s v="五星乡野猪冲村通野猪冲村至小蒜地龚家包包道路硬化项目"/>
        <s v="以礼街道先锋社区通热水塘至老松山团脑子道路硬化项目"/>
        <s v="以礼街道温泉村通后坪子至路口道路硬化项目"/>
        <s v="以礼街道温泉村通尾坪子至路口道路硬化项目"/>
        <s v="纸厂乡浑水塘村通冲子至丫口道路硬化项目"/>
        <s v="纸厂乡浑水塘村通瓦厂至大丫口道路硬化项目"/>
        <s v="纸厂乡罗别古村通丫口至长海子道路硬化项目"/>
        <s v="火红乡泥黑村通大沟小组臭猪洞至老岩脚道路硬化项目"/>
        <s v="火红乡柴山村通小坪小组大沙地至陆家广场道路硬化项目"/>
        <s v="火红乡格枝村通花石头丫口至李家梁、余家梁道路硬化项目"/>
        <s v="大海乡水槽子村通水槽子至顾家村道路硬化项目"/>
        <s v="大海乡小海村通小海丫口至大小海道路硬化项目"/>
        <s v="乐业镇鲁珠村通鲁珠至长岭大地小组道路硬化项目"/>
        <s v="钟屏街道锅盖地桥梁改建项目"/>
        <s v="钟屏街道以则社区二三组桥梁改建项目"/>
        <s v="老厂乡老渔坝集中安置区易地后扶巩固扩展项目二期"/>
        <s v="乐业镇罗布古社区林家村集中安置点人居环境提升项目"/>
        <s v="会泽县娜姑镇驿兴社区路面硬化建设项目"/>
        <s v="会泽县娜姑镇发基卡一窝羊基础设施建设项目"/>
        <s v="大桥乡团山村2024易地搬迁后续扶持饮水管道修复项目"/>
        <s v="钟屏街道安置区道路硬化等基础设施建设项目"/>
        <s v="者海镇陶家村对门山集中安置区基础设施建设项目"/>
        <s v="会泽县2024年宜居宜业合美家园建设项目"/>
        <s v="鲁纳乡新营安置区2024年“一站式”社区综合服务中心建设项目"/>
        <s v="鲁纳乡陡咀安置区2024年“一站式”社区综合服务中心建设项目"/>
        <s v="大井镇易地后扶一站式服务中心建设项目"/>
        <s v="雨碌乡易地搬迁后续扶持产业发展项目"/>
        <s v="矿山镇二台坡村包谷山安置点“一站式”社区综合服务设施建设"/>
        <s v="宝云街道马武集中安置区一站式服务用房建设项目"/>
        <s v="田坝乡曾家湾村“一站式“社区综合服务实施建设"/>
        <s v="宝云街道雨露计划资助项目"/>
        <s v="大海乡雨露计划资助项目"/>
        <s v="大井镇雨露计划资助项目"/>
        <s v="大桥乡雨露计划资助项目"/>
        <s v="待补镇雨露计划资助项目"/>
        <s v="古城街道雨露计划资助项目"/>
        <s v="火红乡雨露计划资助项目"/>
        <s v="驾车乡雨露计划资助项目"/>
        <s v="金钟街道雨露计划资助项目"/>
        <s v="矿山镇雨露计划资助项目"/>
        <s v="老厂乡雨露计划资助项目"/>
        <s v="乐业镇雨露计划资助项目"/>
        <s v="鲁纳乡雨露计划资助项目"/>
        <s v="马路乡雨露计划资助项目"/>
        <s v="娜姑镇雨露计划资助项目"/>
        <s v="上村乡雨露计划资助项目"/>
        <s v="田坝乡雨露计划资助项目"/>
        <s v="五星乡雨露计划资助项目"/>
        <s v="新街回族乡雨露计划资助项目"/>
        <s v="以礼街道雨露计划资助项目"/>
        <s v="迤车镇雨露计划资助项目"/>
        <s v="雨碌乡雨露计划资助项目"/>
        <s v="者海镇雨露计划资助项目"/>
        <s v="纸厂乡雨露计划资助项目"/>
        <s v="钟屏街道雨露计划资助项目"/>
        <s v="会泽县2024年项目管理费"/>
      </sharedItems>
    </cacheField>
    <cacheField name="乡(镇)" numFmtId="0">
      <sharedItems containsBlank="1" count="41">
        <m/>
        <s v="矿山镇"/>
        <s v="雨碌乡"/>
        <s v="古城街道"/>
        <s v="乐业镇"/>
        <s v="宝云街道"/>
        <s v="会泽县宝云街道、驾车乡、矿山镇"/>
        <s v="金钟街道、大桥等乡镇"/>
        <s v="大桥、驾车、五星、宝云、古城、娜姑、火红、马路、田坝、迤车、者海、乐业、大海、新街、雨碌、大井等16个乡（镇、街道）"/>
        <s v="钟屏街道"/>
        <s v="火红乡"/>
        <s v="大桥乡"/>
        <s v="待补镇"/>
        <s v="娜姑镇"/>
        <s v="五星乡"/>
        <s v="大井镇"/>
        <s v="金钟街道"/>
        <s v="马路乡"/>
        <s v="者海镇"/>
        <s v="上村乡"/>
        <s v="驾车乡"/>
        <s v="鲁纳乡"/>
        <s v="田坝乡"/>
        <s v="相关乡（镇、街道）"/>
        <s v="迤车镇"/>
        <s v="新街乡"/>
        <s v="会泽县农业农村局"/>
        <s v="大海乡"/>
        <s v="会泽县电子产业园"/>
        <s v="11个乡镇"/>
        <s v="25个乡（镇、街道）"/>
        <s v="以礼街道"/>
        <s v="老厂乡"/>
        <s v="纸厂乡"/>
        <s v="者海林场"/>
        <s v="野马林场"/>
        <s v="会泽祥锦食品有限公司"/>
        <s v="新街回族乡"/>
        <s v="大井乡"/>
        <s v="4个乡镇（街道）"/>
        <s v="会泽县"/>
      </sharedItems>
    </cacheField>
    <cacheField name="村(社区)" numFmtId="0">
      <sharedItems containsBlank="1" count="553">
        <m/>
        <s v="布卡村"/>
        <s v="小铺村石丫口"/>
        <s v="座江村、马桑坝村"/>
        <s v="中河社区"/>
        <s v="横山村"/>
        <s v="清水村"/>
        <s v="丫口村"/>
        <s v="务嘎村、乐业村"/>
        <s v="黑山村"/>
        <s v="会泽县良种场"/>
        <s v="会泽县"/>
        <s v="钟屏街道鱼洞5组"/>
        <s v="冬瓜林、冒沙井、三甲、桥边、阿拉米"/>
        <s v="大桥村"/>
        <s v="大桥村和地德卡村"/>
        <s v="鹧鸡村"/>
        <s v="娜姑镇白雾村"/>
        <s v="杨梅山村"/>
        <s v="哨牌村"/>
        <s v="拖车村"/>
        <s v="白彝村委会叶家村、上高桥小组"/>
        <s v="德白、治补"/>
        <s v="拖翅村"/>
        <s v="拖姑六组"/>
        <s v="乌龙社区"/>
        <s v="马路乡八道拐村"/>
        <s v="发基村五组、六组"/>
        <s v="马龙村"/>
        <s v="石咀村"/>
        <s v="拖茨村1组、2组、6组、9组"/>
        <s v="驾车村"/>
        <s v="鲁纳村委会"/>
        <s v="板坡村"/>
        <s v="小米村"/>
        <s v="长岭村委会"/>
        <s v="相关村（社区）"/>
        <s v="高笕、_x000a_磨黑、_x000a_西土、_x000a_迤北、_x000a_箐口村"/>
        <s v="红岩、奋斗、李子箐、板坡、海山、车乌"/>
        <s v="错初村、王家山村、凉水村、者米村"/>
        <s v="阿拉米村、冒沙井村、冬瓜林村、桥边村、岩脚村"/>
        <s v="拖车村、干海子村、炉房村、发基卡村、绿坪村、红泥村、石门坎村、云峰村"/>
        <s v="陆兴、_x000a_油房、_x000a_三多多、_x000a_三家村、_x000a_发基村"/>
        <s v="乐业镇长岭村、鲁珠村"/>
        <s v="乐业镇阿布卡村、双沟村、拖落村、团坡村、乐业村、务嘎村"/>
        <s v="披戛、石龙、干松林、野猪冲、红石岩、包谷箐6个村"/>
        <s v="花鱼、马店等16个村委会"/>
        <s v="鲁纳乡朝阳村"/>
        <s v="石龙村"/>
        <s v="会泽县良种场、石鼓村"/>
        <s v="公锁村、海山村、清河村、白土村"/>
        <s v="大松树村中坪子小组"/>
        <s v="思源、双河社区"/>
        <s v="乐业村"/>
        <s v="窝坡村"/>
        <s v="横山"/>
        <s v="半山"/>
        <s v="岩脚村水路河集中安置点"/>
        <s v="竹园村"/>
        <s v="团山"/>
        <s v="金牛村"/>
        <s v="鲁纳箐"/>
        <s v="木城社区"/>
        <s v="红石岩社区"/>
        <s v="会泽县聚隆工业投资开发有限公司"/>
        <s v="马路村"/>
        <s v="巴图村"/>
        <s v="泽瑞社区"/>
        <s v="拖姑村"/>
        <s v="新街村委会"/>
        <s v="33个村"/>
        <s v="366个村（社区）"/>
        <s v="龙潭社区"/>
        <s v="石鼓社区"/>
        <s v="麦地村"/>
        <s v="以礼社区"/>
        <s v="河滨社区"/>
        <s v="先锋社区"/>
        <s v="鱼洞村"/>
        <s v="以则村"/>
        <s v="以则村小菜园小组"/>
        <s v="披戛村"/>
        <s v="乐里村"/>
        <s v="白雾村"/>
        <s v="石门坎村"/>
        <s v="水城社区"/>
        <s v="青云村"/>
        <s v="中河村"/>
        <s v="老厂村"/>
        <s v="雅地窝村"/>
        <s v="长箐村"/>
        <s v="陡红村"/>
        <s v="白彝村"/>
        <s v="座江村"/>
        <s v="新店子村"/>
        <s v="者海村"/>
        <s v="发基村"/>
        <s v="五里牌村"/>
        <s v="大石板村"/>
        <s v="江边村"/>
        <s v="龙家村"/>
        <s v="鄢家村"/>
        <s v="石桥村"/>
        <s v="治补村"/>
        <s v="里可村"/>
        <s v="鲁纳村"/>
        <s v="狮子村"/>
        <s v="座舍村"/>
        <s v="陡咀村"/>
        <s v="上村村"/>
        <s v="绿荫塘村"/>
        <s v="黑箐村"/>
        <s v="大脑包村"/>
        <s v="下新村"/>
        <s v="都米都村"/>
        <s v="大菜园村"/>
        <s v="坪箐村"/>
        <s v="臭水村"/>
        <s v="鲁珠村"/>
        <s v="竹园村、乌龙村、石鼓村"/>
        <s v="黄梨村"/>
        <s v="大水村"/>
        <s v="杨梅山"/>
        <s v="弯弯寨"/>
        <s v="座舍"/>
        <s v="竹箐"/>
        <s v="双河"/>
        <s v="射落"/>
        <s v="花鱼"/>
        <s v="瓦岗"/>
        <s v="龙树"/>
        <s v="迤车镇小河村"/>
        <s v="迤车镇中河村"/>
        <s v="新营村委会"/>
        <s v="新营村、狮子村、陡咀村、座舍村"/>
        <s v="井田社区"/>
        <s v="雨碌村、小米村、小石山村、阳山村"/>
        <s v="钟屏街道"/>
        <s v="仙龙社区1、2、3、4、5、6、7组"/>
        <s v="扯戛社区大围墙、宁家村小组。"/>
        <s v="以礼社区三、四、五组"/>
        <s v="金钟街道龙潭社区"/>
        <s v="金钟街道竹园村"/>
        <s v="柴山村"/>
        <s v="冒沙井村"/>
        <s v="大水_x000a_村委会下村小组"/>
        <s v="治补村委会"/>
        <s v="仓房村委会铁匠房小组"/>
        <s v="仓房_x000a_村委会大松棵小组"/>
        <s v="红石岩村"/>
        <s v="花鱼村1、2组"/>
        <s v="新街村1、2组"/>
        <s v="哈卡村7、8、9组"/>
        <s v="箐口村委会大村子小组"/>
        <s v="小米村大路村小组"/>
        <s v="雨碌村"/>
        <s v="茶花箐村二、三组"/>
        <s v="自扎村河西、老村小组"/>
        <s v="发基村6-7组"/>
        <s v="雨沐大村小村"/>
        <s v="扯落村"/>
        <s v="新发村尹家村六组"/>
        <s v="箐门村"/>
        <s v="戛里村箐头小组"/>
        <s v="乐里村5组"/>
        <s v="干海子村"/>
        <s v="罗布社区童家弯小组"/>
        <s v="腰店村龙潭小组"/>
        <s v="卡竹村唐家村小组、海山村大村子小组"/>
        <s v="布多村1-4组"/>
        <s v="大桥村、磨盘卡村、杨梅山村、八家村、李家湾村、水磨村、地德卡村"/>
        <s v="鲁纳箐村、大菜园村"/>
        <s v="小村子"/>
        <s v="新街村"/>
        <s v="德车米"/>
        <s v="多着村、红岩村、李子箐村、金槽村、奋斗村"/>
        <s v="新营村、哈克村、窝坡村"/>
        <s v="石板、花房村"/>
        <s v="高笕、磨黑村"/>
        <s v="油房村委"/>
        <s v="五里牌、石河、瓦窑"/>
        <s v="拖木、发基"/>
        <s v="三家村、新店子、者海村"/>
        <s v="阿依卡、柳树、茂源等"/>
        <s v="卡竹、海山"/>
        <s v="曾家湾、公锁"/>
        <s v="白土、尹武"/>
        <s v="芹菜"/>
        <s v="光头"/>
        <s v="水塘"/>
        <s v="王家山、凉水、者米、错初"/>
        <s v="拖木村"/>
        <s v="尖山村、大水村"/>
        <s v="岩脚、湾田、田边小组"/>
        <s v="扯戛社区大围墙村"/>
        <s v="曾家村"/>
        <s v="碑木村"/>
        <s v="头塘村"/>
        <s v="龙元村"/>
        <s v="弯弯寨村"/>
        <s v="八道拐村"/>
        <s v="大坪村"/>
        <s v="半坡村"/>
        <s v="水口村"/>
        <s v="屋基村"/>
        <s v="野猪村"/>
        <s v="迤石村"/>
        <s v="洒衣村"/>
        <s v="青云村水瓦窑"/>
        <s v="尚德村3、7组"/>
        <s v="青云村3、4组"/>
        <s v="边河社区青龙寺、三组岩峰洞"/>
        <s v="边河社区二组"/>
        <s v="堂琅社区5组"/>
        <s v="双河社区"/>
        <s v="赵家村社区"/>
        <s v="三道村四组、五组"/>
        <s v="仙龙社区"/>
        <s v="新华、石咀、柳树、钢铁"/>
        <s v="拖茨九组"/>
        <s v="三家村"/>
        <s v="新店子"/>
        <s v="犀牛村委会"/>
        <s v="玛色卡郗家村7、9组"/>
        <s v="付家村木匠沟"/>
        <s v="油房村三组"/>
        <s v="油房村七组"/>
        <s v="多发村十组"/>
        <s v="发基村二组"/>
        <s v="矿山村"/>
        <s v="酒房村"/>
        <s v="井田"/>
        <s v="马鞍村"/>
        <s v="大井镇"/>
        <s v="双车村"/>
        <s v="尖山村"/>
        <s v="刘家山村"/>
        <s v="铁厂村大竹园"/>
        <s v="雨碌乡"/>
        <s v="小铺村"/>
        <s v="汤德村"/>
        <s v="咩则村"/>
        <s v="待补社区"/>
        <s v="新营村"/>
        <s v="朝阳村"/>
        <s v="银厂村"/>
        <s v="雨沐村"/>
        <s v="白坡村"/>
        <s v="李子箐村"/>
        <s v="漆树村"/>
        <s v="白岩村"/>
        <s v="公锁村"/>
        <s v="金槽村"/>
        <s v="卡竹村"/>
        <s v="岔河村"/>
        <s v="奋斗村"/>
        <s v="新街乡"/>
        <s v="小山、大弯子小组"/>
        <s v="务那嘎、小闸塘小组"/>
        <s v="小箐村、闸塘村"/>
        <s v="大陷塘小组"/>
        <s v="小河边小组"/>
        <s v="挖泥小组"/>
        <s v="唐家屋基、新房子小组"/>
        <s v="山背后小组"/>
        <s v="烂箐小组"/>
        <s v="梨树坪村"/>
        <s v="布多村"/>
        <s v="发基卡"/>
        <s v="炉房村"/>
        <s v="则补村"/>
        <s v="落水村"/>
        <s v="卡龙村"/>
        <s v="田尾巴村"/>
        <s v="白沙村"/>
        <s v="披戛"/>
        <s v="索桥、箐口、五谷、中河"/>
        <s v="小街村"/>
        <s v="西土村"/>
        <s v="_x000a_梨园村"/>
        <s v="阿都村"/>
        <s v="花房村"/>
        <s v="小河村"/>
        <s v="箐口村、花房村"/>
        <s v="坪子村"/>
        <s v="冬瓜林村"/>
        <s v="阿拉米村"/>
        <s v="许家院村"/>
        <s v="耳子山村"/>
        <s v="泥黑村"/>
        <s v="桥边村"/>
        <s v="冬瓜林以沙落"/>
        <s v="双沟村"/>
        <s v="射落村"/>
        <s v="二顺村、清水村、横山村"/>
        <s v="阿布卡村、务嘎村、乐业村、团坡村、马厂村"/>
        <s v="地德卡村委会"/>
        <s v="水磨村委会"/>
        <s v="团山村委会"/>
        <s v="磨盘卡村"/>
        <s v="浑水塘村"/>
        <s v="纸厂村"/>
        <s v="罗别古村"/>
        <s v="小路沟村"/>
        <s v="灯草塘村"/>
        <s v="大石板、灯草塘、浑水塘、罗别古、鄢家村"/>
        <s v="索桥村"/>
        <s v="瓦岗6组"/>
        <s v="小江村"/>
        <s v="泥德坪村"/>
        <s v="德白村"/>
        <s v="盐塘村"/>
        <s v="木厂村"/>
        <s v="磨盘卡村委会"/>
        <s v="杨梅山村委会"/>
        <s v="八家村村委会"/>
        <s v="李家湾村委会"/>
        <s v="水磨村村委会"/>
        <s v="新发村委会"/>
        <s v="尚德村"/>
        <s v="罗布邑村委会"/>
        <s v="勺冲角村委会"/>
        <s v="耳子山村委会"/>
        <s v="三家塘"/>
        <s v="河湾子"/>
        <s v="二台坡村"/>
        <s v="弯寨村"/>
        <s v="自扎村委会"/>
        <s v="革黑村委会"/>
        <s v="大河村委会"/>
        <s v="哈卡村"/>
        <s v="龙潭村"/>
        <s v="油房村"/>
        <s v="马桑坝村"/>
        <s v="店子村"/>
        <s v="步多村"/>
        <s v="二道坪村"/>
        <s v="凹黑村"/>
        <s v="刘家村"/>
        <s v="炭棚村"/>
        <s v="银洞村"/>
        <s v="鲁纳箐村委会"/>
        <s v="色关村"/>
        <s v="仓房村"/>
        <s v="芦坪村"/>
        <s v="银坪村"/>
        <s v="蚂蝗塘村"/>
        <s v="王家山村委会"/>
        <s v="凉水村委会"/>
        <s v="者米村委会"/>
        <s v="错初村委会"/>
        <s v="杨家村委会"/>
        <s v="黄草村委会"/>
        <s v="安祥村"/>
        <s v="大坝村"/>
        <s v="戛里村"/>
        <s v="野马村"/>
        <s v="歹咩村委会"/>
        <s v="糯租村委会"/>
        <s v="厂沟村"/>
        <s v="柴山村委会"/>
        <s v="冬瓜林村委会"/>
        <s v="岩脚村委会"/>
        <s v="冒沙井村委会"/>
        <s v="阿拉米村委会"/>
        <s v="滴水岩村委会"/>
        <s v="三甲村委会"/>
        <s v="龙树村委会"/>
        <s v="泥黑村委会"/>
        <s v="田湾村村委会"/>
        <s v="徐家院村"/>
        <s v="格支村"/>
        <s v="湾子村"/>
        <s v="小水村"/>
        <s v="水塘村"/>
        <s v="白泥村"/>
        <s v="腰店村"/>
        <s v="钢厂村"/>
        <s v="光头村"/>
        <s v="芹菜村"/>
        <s v="金钟社区"/>
        <s v="布卡"/>
        <s v="拖翅"/>
        <s v="扯落"/>
        <s v="二关营"/>
        <s v="大箐"/>
        <s v="格核米"/>
        <s v="洒衣"/>
        <s v="老坪子"/>
        <s v="九龙"/>
        <s v="酒房"/>
        <s v="茶花箐村"/>
        <s v="安家坪村"/>
        <s v="徳所村"/>
        <s v="三岔村"/>
        <s v="尹武村"/>
        <s v="播落卡村"/>
        <s v="白龙茂村"/>
        <s v="田尾巴村委会"/>
        <s v="拖基嘎村委会"/>
        <s v="白沙村委会"/>
        <s v="科作落村"/>
        <s v="大麦冲村"/>
        <s v="长岭村"/>
        <s v="六合村"/>
        <s v="团坡村"/>
        <s v="阿布卡"/>
        <s v="鲁贝村"/>
        <s v="耳落村"/>
        <s v="半山村"/>
        <s v="梭落村"/>
        <s v="二顺村"/>
        <s v="拖落村"/>
        <s v="马厂村"/>
        <s v="哈克村"/>
        <s v="旁观地村"/>
        <s v="硝厂村"/>
        <s v="老铜店村"/>
        <s v="荒田村"/>
        <s v="八道村"/>
        <s v="老马路村"/>
        <s v="新山村"/>
        <s v="拖车村委会"/>
        <s v="云峰村委会"/>
        <s v="红泥村委会"/>
        <s v="绿坪村委会"/>
        <s v="盐水村委会"/>
        <s v="干海子村委会"/>
        <s v="发基卡村委会"/>
        <s v="炉房村委会"/>
        <s v="大闸村"/>
        <s v="牛泥塘村"/>
        <s v="小箐村委会"/>
        <s v="小坡村委会"/>
        <s v="小麦地村委会"/>
        <s v="闸塘村委会"/>
        <s v="坪地村委会"/>
        <s v="马龙村委会"/>
        <s v="大户村委会"/>
        <s v="瓦厂村"/>
        <s v="法科村"/>
        <s v="大松树村"/>
        <s v="播乐村"/>
        <s v="懂得村"/>
        <s v="李子坪村"/>
        <s v="打营村"/>
        <s v="岔河村委会"/>
        <s v="奋斗村委会"/>
        <s v="鱼塘村委会"/>
        <s v="白岩村委会"/>
        <s v="卡竹村委会"/>
        <s v="曾家湾村委会"/>
        <s v="白土村委会"/>
        <s v="清河村委会"/>
        <s v="尹武村委会"/>
        <s v="红岩村委会"/>
        <s v="包谷箐村"/>
        <s v="野猪冲村"/>
        <s v="铅厂村"/>
        <s v="竹箐村"/>
        <s v="黑土村"/>
        <s v="干松林村"/>
        <s v="大坪子村"/>
        <s v="闸塘村"/>
        <s v="花鱼村"/>
        <s v="马店村"/>
        <s v="垴包村"/>
        <s v="凤凰村"/>
        <s v="联合"/>
        <s v="发落"/>
        <s v="温泉村"/>
        <s v="鲁基村委会"/>
        <s v="瓦窑村委会"/>
        <s v="石河村委会"/>
        <s v="三多多村委会"/>
        <s v="七五卡村委会"/>
        <s v="盖胜村委会"/>
        <s v="陶家村村委会"/>
        <s v="拖茨村委会"/>
        <s v="中村村委会"/>
        <s v="陆兴村委会"/>
        <s v="付家村村委会"/>
        <s v="多发村委会"/>
        <s v="蚂色卡"/>
        <s v="阿依卡"/>
        <s v="柳树"/>
        <s v="钢铁"/>
        <s v="者海"/>
        <s v="新村"/>
        <s v="拖木"/>
        <s v="发基"/>
        <s v="犀牛"/>
        <s v="新房村"/>
        <s v="小石山村"/>
        <s v="阳山村"/>
        <s v="翅垴河村"/>
        <s v="铁厂村"/>
        <s v="张家村"/>
        <s v="陷塘村"/>
        <s v="中寨村"/>
        <s v="箐口村"/>
        <s v="石板村"/>
        <s v="上郎村村委会"/>
        <s v="梨园村"/>
        <s v="迤北村"/>
        <s v="营盘村"/>
        <s v="坪洞村"/>
        <s v="磨黑村"/>
        <s v="高笕村"/>
        <s v="阿里窝村"/>
        <s v="马武居委会"/>
        <s v="扯戛居委会"/>
        <s v="头塘村委会"/>
        <s v="拖姑村委会"/>
        <s v="普珠村委会"/>
        <s v="治都村委会"/>
        <s v="三道村委会"/>
        <s v="卡郎村委会"/>
        <s v="交支村委会"/>
        <s v="小村子村委会"/>
        <s v="华泥社区"/>
        <s v="土城社区"/>
        <s v="东瑞社区"/>
        <s v="窝坡"/>
        <s v="盐水村"/>
        <s v="蚂色卡村"/>
        <s v="五里牌"/>
        <s v="石门村"/>
        <s v="扯嘎社区"/>
        <s v="厂沟"/>
        <s v="小塘坡"/>
        <s v="清水"/>
        <s v="二顺"/>
        <s v="发落村"/>
        <s v="老坪子村"/>
        <s v="李子坪"/>
        <s v="董德村"/>
        <s v="小坡村"/>
        <s v="大河村"/>
        <s v="水磨村"/>
        <s v="岔河_x000a_村"/>
        <s v="野猪_x000a_冲村"/>
        <s v="格枝村"/>
        <s v="水槽子"/>
        <s v="小海村"/>
        <s v="鲁珠、长岭"/>
        <s v="以则_x000a_社区"/>
        <s v="罗布古社区"/>
        <s v="驿兴社区"/>
        <s v="泽兴社区"/>
        <s v="陶家村"/>
        <s v="雨碌村、小石山村、阳山村"/>
        <s v="曾家湾村"/>
      </sharedItems>
    </cacheField>
    <cacheField name="建设_x000a_性质" numFmtId="0">
      <sharedItems containsBlank="1" count="3">
        <m/>
        <s v="新建"/>
        <s v="改扩建"/>
      </sharedItems>
    </cacheField>
    <cacheField name="项目概要及建设主要内容" numFmtId="0">
      <sharedItems containsBlank="1" count="677">
        <m/>
        <s v="马铃薯良种繁育面积3356亩，5座500立方米蓄水池，配套建设产业道路10千米宽4.5米、灌溉管道12千米，支彻挡墙3605立方米，配套用房1200平方米。"/>
        <s v="小铺村石丫口新建蔬菜育苗大棚及配套设施植基地30亩，（地块整理30亩；机耕路200米，蓄水池1座、输水管道150米、排水沟120米，3米高水泥预制杆塑料大棚19800平方米）。"/>
        <s v="在座江村新建玉米种子繁育基地一个150亩（含土地整理），配套建设机耕路3公里，宽4米，灌溉管网5公里，水肥一体化设备2套，新修三面光排水沟400米，宽1.5米，深2米。"/>
        <s v="建设露天蔬菜基地280亩。1.排水设施。建设排洪站1座30平方米，建设排水沟10条4200米；2.机耕路建设。建设机耕路3条1200米；3.建设灌溉主管网500米，次主管网1600米；4.建设围栏1500米；5.建设生产工具储存间40平方米；6.建设380V电力线路1500米；7、建设取水池、集水池各一个。"/>
        <s v="在乐业镇繁育乐业辣椒新品种30亩。建设内容：1.购置苗床用基质1400袋，珍珠岩300袋，162孔漂盘50000个，播种机3台，人工授粉工具1批等。2.购买辣椒亲本种子1批，农膜50筒，化肥100袋，农药1批等。3.辣椒育苗、移栽、中耕管理。4.开展育种技术培训。5.推广乐业辣椒新品种示范种植2000亩。"/>
        <s v="在清水村建设人参果种植基地1000亩，涉及清水村皮坡、羊草房、下干冲、路家冲、中台子等小组。1.新建产业道路，均宽3.5米，长3000米，共10500平方米，浆砌石路肩，砂石路面。2.排水沟1000米，管网等排灌设备1000米。3.土地平整1000亩。4.蓄水池300立方米，配套设施1套。"/>
        <s v="在乐业镇丫口村发展露天蔬菜种植基地450亩，配套建设：1.新建产业道路长2600米，均宽3.5米，共9100平方米（浆砌石路肩，砂石路面）。2.新建排水沟2160米，沟心宽0.5米，高0.5米，沟帮宽0.2米，沟底厚0.1米；安装0.6-1.2米口径涵管46根。3.新建智慧农业灌溉系统抽水机、过滤器、肥水一体机、管网、蓄水池等灌溉设备。4.土地平整450亩。5.架设电力线路，安装电力变压器及配套设施1套。"/>
        <s v="在乐业镇务嘎、乐业村发展露天蔬菜种植基地630亩，配套建设：1.新建产业道路长4200米，均宽3.5米，共14700平方米（浆砌石路肩，砂石路面）。2.新建排水沟3100米，沟心宽0.5米，高0.5米，沟帮宽0.2米，沟底厚0.1米；安装0.6-1.2米口径涵管70根。3.新建智慧农业灌溉系统抽水机、过滤器、肥水一体机、管网、喷滴灌、蓄水池等灌溉设备。4.土地平整630亩。5.架设电力线路，安装电力变压器及配套设施1套。"/>
        <s v="在乐业镇黑山村发展玉米新品种制种基地300亩，配套建设：1.新建产业道路长2360米，均宽3.5米，共8260平方米（浆砌石路肩，砂石路面）。2.新建排水沟2500米，沟心宽0.5米，高0.5米，沟帮宽0.2米，沟底厚0.1米；安装0.6-1.2米口径涵管36根。3.新建智慧农业灌溉系统抽水机、过滤器、肥水一体机、管网、蓄水池等灌溉设备。4.土地平整300亩。5.架设电力线路，安装电力变压器及配套设施1套。"/>
        <s v="新建草莓一代种苗繁育棚2700平方米并配套相应设施设备，完善草莓品种测试棚设施设备3200平方米，新建物资库710平方米，道路硬化860平方米等。"/>
        <s v="配套完善1000亩原种生产基地基础设施，其中驾车乡700亩、矿山镇300亩，配套完善13000亩一级原种生产基地基础设施，其中驾车乡10000亩、矿山镇3000亩；在矿山镇新建种薯冷藏库、种薯仓库和种薯分选车间，合计4300平方米，晾晒场地硬化5700平方米；在宝云街道种薯厂配套检测设备、溯源系统等设施设备。"/>
        <s v="在毛家村水库、大桥乡念湖等水源保护地区及安装太阳能杀虫灯1300盏，其中：新街500盏、待补100盏、大桥500盏，金钟200盏，覆盖面积3.9万亩。在全县粮经作物主产区安装病虫害智能监测系统3套；做好30亩国家级重大病虫害监测圃系统维护及试验示范工作。"/>
        <s v="开展马铃薯、玉米、水稻、燕麦、杂粮等新品种选育和新技术的试验39组、示范推广共1800余亩；提供“会薯23号”“会薯24号”等6个自育马铃薯新品系的试验示范种薯扩繁与供给、DNA鉴定、DUS测试、品质分析、抗性鉴定、茎尖脱毒及核心试管苗生产等报国家登记所需的材料；种植马铃薯、水稻、玉米育种材料3500份；扩繁自育玉米新组合及“会单112”新品种8亩、“会粳25号”5亩、“会粳26号”5亩、燕麦种子30亩；召开现场观摩会3次；建设成果展示平台一个。"/>
        <s v="引进会泽岭鲜农业科技有限公司在钟屏街道鱼洞社区规划建设辣椒种植基地建设项目800亩：1.土地平整800亩（含开挖回填运输）；2.耕作层回填800亩；3.安装灌溉管道5000米。"/>
        <s v="一、建筑工程：新建恒温冷藏库1000平方米，种薯分拣场地500平方米，电力设施1台（套）；二、机械设备：安装电子磅秤1台；三、道路及提水：机耕路长4千米，100立方水池5个，供水管道3750米。"/>
        <s v="计划投资337万元：1、安装水肥一体化系统一套；补助生产100万粒原原种。2.马铃薯和燕麦原种生产基地建设：建设马铃薯和燕麦良种生产基地200亩，硬化田间主机耕路3千米，路面提升次机耕路1千米；购置马铃薯和燕麦病虫害监测设施设备2套；马铃薯和燕麦病害统防统治200亩。"/>
        <s v="计划投资550万元，建设夏播马铃薯产业基地5000亩，其中：①大桥村片区产业基地硬化田间主机耕路6千米，路面提升次机耕路3千米；②地德卡村片区产业基地硬化田间主机耕路3千米，路面提升次机耕路1千米。"/>
        <s v="1、建设高标准大棚30亩。规格：高7.88米，长60米；2、建设立体种植架长60米和种植槽宽0.4米；3、配套建设智能水肥一体化、给排水设施1套；4、建设增温、降温设施1套。建设生产用房200平方米；5、棚间道路硬化300平方米；6.配套电力设施建设，新增变压器200A1台，输电线路30米。"/>
        <s v="新建大米加工车间300平米，二层采用框架结构屋顶斜顶瓦屋面；配套分拣包装设备（大米剥壳机提升机组合一套，真空包装机一套，大米色选机一套）。新建马铃薯加工车间300平米，二层采用框架结构屋顶斜顶瓦屋面，土豆加工设备10台其中（土豆清洗去皮一体机二套，蒸煮机二套，切片机二套，真空包装机二套，烘烤机二套）。配套冷库建设500立方米（低温冷冻库-18°至-22°）；仓库500平米框架结构斜顶瓦屋面。"/>
        <s v="新建智慧冷库30000立方米。年存储农特产品5万吨。"/>
        <s v="新建加工厂房8180平方米，配套建设水、电、路等设施。年产肉牛精深加工产品4000吨。"/>
        <s v="为大桥乡杨梅山村2000亩燕麦种子基地、2000亩夏播马铃薯基地，配套建设农产品初加工及仓储基础设施项目，计划总投资360万元，其中①改建农产品加工包装装卸厂房1500平方米，维修改造产品检测检验、样品陈列室400平方米；②购置农产品烘干、分级、分捡、打包封箱、装卸等设施设备10台（套）；③新安装地磅1台（套）。"/>
        <s v="夯实1800亩草莓产业配套设施，草莓基地产业道路硬化长7公里，宽4米，面积32000平方米，C30混凝土，厚25公分；修建挡墙110米，涵管40米。"/>
        <s v="在拖车村建设烤烟、玉米基地2000亩。新建产业道路5条2850米，其中4条长为1650米，宽为4.2米，C30混凝土200毫米厚，1条长为1200米，宽为6米，C30混凝土300毫米厚。配套波形护栏160米；DN2000预制涵管12米；1.5米高挡墙57米，2米高挡墙30米，2.5米高挡墙6米，4米高挡墙43米。"/>
        <s v="在雨碌乡白彝村发展玉米种植500亩，配套建设产业基地道路2条，宽4米，长4.2千米，C25厚度20厘米。"/>
        <s v="更换引水管道30厘米*30厘米镀锌管120米；挡墙600米；泄洪沟渠1500米；灌溉沟渠5000米；喷灌管道安装1000亩，镀锌灌溉管道2000米；农技措施配套1000亩。"/>
        <s v="辣椒规模种植2000亩，项目区内机耕路建设3.5米宽5千米，硬化场地1700平方米，彩钢瓦大棚安装500平方米。"/>
        <s v="在拖姑六组苹果基地配套建取水坝一道（拦砂、取水），引水主管1200米，100立方米蓄水池2个，灌溉支管(含闸阀井)2000米。"/>
        <s v="新建DN200取水闸阀房1座30平方米，安装DN200引水主管道4800米，建200立方米蓄水池3个600立方米，建闸阀井3个，安装DN100-DN50田间灌溉支管5000米。"/>
        <s v="在马路乡八道拐村建设玉米杂交种繁育基地1000亩，配套建设3.5米宽机耕路2.5千米；种子烘干生产线2套；安装管道及滴灌设施。"/>
        <s v="围绕发基村800亩蔬菜种植产业基地、存栏规模200头肉牛养殖场及175亩水产养殖基地，规划建设内容如下：1.新建取水坝塘1座库容25000立方米，配套溢洪道、闸阀房、冲砂管等基础设施；2.配套DN110镀锌管引3000米;3.配套c25砼产业道路400米，砂石路1000米;4.100立方米蓄水池2座。"/>
        <s v="从中梁子新建一根 DN150 输水主管到上村乡马龙村，供排水管道 11.66 千米，取调水池 5 座；解决1800亩草莓产业灌溉用水问题。"/>
        <s v="在石咀村建设水稻基地1200亩，新建C25混凝土路面机耕路570米，宽4米，厚0.2米；新建排灌沟渠（0.8*0.6米）1200米，M7.5浆砌石边墙，20厘米厚C20砼底板。"/>
        <s v="围绕700亩辣椒种植基地，配套建设基础设施：1.硬化产业道路6条7.5公里，共计30000平方米；2.新建50立方米蓄水池一个，配套Φ6PE管3千米，DN60镀锌钢管2千米；3.铺设DN600-800涵管100米；4.配套浆砌石挡墙220立方米。"/>
        <s v="在驾车村500亩马铃薯基地内，配套建设：排涝沟渠900米，排涝涵管500米，安装引水管5000米，型号50管；喷灌管道安装200亩，新建育苗大棚260平方米。"/>
        <s v="围绕蔬菜产业基地400亩，配套建设：（1）灌溉工程：新建前置滤池1座，200立方米蓄水池及闸阀室1座；安装管网10000米，配套管网闸阀。管沟开挖土方2000立方米，回填土方1500立方米；（2）田间机耕道路工程：新修机耕路2条，共2500米；（3）朝阳水库南北干管维修工程：土方开挖500立方米，安装DN450螺旋焊管550米，配套伸缩节，镇支墩C25砼72立方米，钢模板制安拆除150平方米；（4）配套喷（滴）灌水肥一体化设备一套；（5）基地配套道路设施5000米，均宽4米，厚20公分，C30混凝土硬化路"/>
        <s v="在田坝乡板坡村，围绕3500亩粮食生产基地，配套建设：1、新建3米宽机耕道路2条，共计2千米，规格为25厘米厚砂石路，单价35万元/千米，计划投资70万元；2、新建3.5米宽机耕道路3条，共计4.5千米，规格为20厘米厚C30混凝土浇筑，单价50万元/千米，计划投资225万元；3、新建C25混凝土取水坝1座，单价20万元/个，计划投资20万元；4、新建300立方米水池3个，单价14万元/个，计划投资42万元；新建100立方米水池3个，单价7万元/个，计划投资21万元；5、配套管网，DN100主管3.5千米"/>
        <s v="小米村小沟、克头小组位于位于213国道边，大地缝景区门口，交通便利，现居住221户619人，项目涉及面积350亩，山林土地及水资源丰富，为脱贫攻坚巩固成效与乡村振兴相衔接，依托雨碌丰富的文旅资源，结合乡村振兴战略的实施，以旅游文化资源+产业+地方特色产品为元素，并吸收当地有劳动力的群众在基地里打工，使受益群众增加了家庭收入。建设内容1.新建蓄水池3个，每个200平方米、单价1100元/平方米，预计66万元；2.安装DN200输水钢管2200米,310元/平方米，预计68.2万元；3.安装DN150输水钢管"/>
        <s v="长岭村机耕路建设项目：高松树小组：5千米；大地小组：3千米；长岭小组：4千米；小闸冲小组;3千米；大田冲小组：2千米；小横山小组：2千米；合计19千米，均宽3.5米，共66500平方米；计划每公里投资25万元，合计：475万元。"/>
        <s v="对2023年获得“三品一标”认证证书的经营主体进行奖补，奖补标准：获得绿色食品认证证书的，申报主体奖5万元；获得有机产品认证证书的，申报主体奖10万元；"/>
        <s v="1.农业龙头企业奖补。被认定或监测认定为县级、市级、省级和国家级，且联农带农的农业龙头企业分别给予2万元、5万元、10万元和50万元的奖励；_x000a_2.专业示范社奖补。被认定或监测认定为县级、市级、省级和国家级，且联农带农的农民专业合作示范社，获批准认定后分别给予2万元、5万元、10万元和50万元的奖励；_x000a_3.家庭农场奖补。被认定为市级、省级示范家庭农场，获批准认定后给予5万元、10万元的奖励。"/>
        <s v="根据云南省支持联农带农经营主体奖补办法(试行)文件精神，对会泽县辖区内联农带农的农业企业、农民专业合作社给予奖补。"/>
        <s v="在示范村规划建设标准化牛舍35100平方米，对养殖户牛舍建设进行补助，配套实施能繁母牛、饲料青贮、肉牛冻精改良、规模养殖户、饲草加工点奖补，开展技术培训与服务。"/>
        <s v="在示范村规划建设标准化牛舍36420平方米，对养殖户牛舍建设进行补助，配套实施能繁母牛、饲料青贮、肉牛冻精改良、规模养殖户、饲草加工点奖补，开展技术培训与服务。"/>
        <s v="在示范村规划建设标准化牛舍28560平方米，对养殖户牛舍建设进行补助，配套实施能繁母牛、饲料青贮、肉牛冻精改良、规模养殖户、饲草加工点奖补，开展技术培训与服务。"/>
        <s v="在示范村规划建设标准化牛舍27120平方米，对养殖户牛舍建设进行补助，配套实施能繁母牛、饲料青贮、肉牛冻精改良、规模养殖户、饲草加工点奖补，开展技术培训与服务。"/>
        <s v="在示范村规划建设标准化牛舍28800平方米，对养殖户牛舍建设进行补助，配套实施能繁母牛、饲料青贮、肉牛冻精改良、规模养殖户、饲草加工点奖补，开展技术培训与服务。"/>
        <s v="在示范村规划建设标准化牛舍29100平方米，对养殖户牛舍建设进行补助，配套实施能繁母牛、饲料青贮、肉牛冻精改良、规模养殖户、饲草加工点奖补，开展技术培训与服务。"/>
        <s v="在乐业镇长岭村、鲁珠村进行肉牛优势特色产业集群试点示范村建设，规划建设标准化牛舍3000平方米，对养殖户牛舍建设进行补助，配套实施能繁母牛、饲料青贮推广、肉牛冻精改良、饲草收储加工奖补，开展技术培训与服务。"/>
        <s v="在示范村规划建设标准化牛舍30240平方米，对养殖户牛舍建设进行补助，配套实施能繁母牛、饲料青贮、肉牛冻精改良、规模养殖户、饲草加工点奖补，开展技术培训与服务。"/>
        <s v="在示范村规划建设标准化牛舍19080平方米，对养殖户牛舍建设进行补助，配套实施能繁母牛奖补、优质饲草料种植收储推广、优质肉牛冻精改良推广、对能繁母牛养殖户推广执行“能繁母牛保险”政策、开展技术培训与服务。"/>
        <s v="扶持建设牛舍30000平方米，堆粪场9000平方米，收储加工全株青贮玉米、全株饲用燕麦5000吨，优质燕麦、黑麦草等优质青干草2000吨。"/>
        <s v="在鲁纳乡朝阳村村投入119.9万元新建肉羊产业基地配套道路设施（从哈克村马路小组岔路口起至朝阳村下小河到横大路岔路口止）2000米，均宽4米，厚20公分，C30混凝土硬化路面，硬化面积8000平方米。项目建成后形成的固定资产归村集体所有，支撑肉羊产业发展。"/>
        <s v="在国家级种公牛站和核心育种场完成种牛引进和正常运行后，对经营主体河南鼎元种牛育种公司给予奖补，奖补方式：主体申报、先养后补、审核验收、资金兑付。"/>
        <s v="委托云南省草地动物科学研究院实施会泽县肉牛产业发展技术服务与集成示范项目。"/>
        <s v="繁育云薯304、合作88、会薯系列脱毒马铃薯原原种2500万粒，免费发放给会泽县相应乡镇马铃薯种植户种植。"/>
        <s v="一、在田坝乡公锁村，围绕3280亩粮食生产基地，配套建设：1、新建4米宽机耕道路1条，共计122米，规格为18厘米厚C30混泥土路面，单价50万/千米，计划投资8万元；2、针对易塌方路面，新建C20混凝土挡350.14立方米，单价650/立方米，计划投资22万元。二、在田坝乡海山村，围绕5140亩粮食生产基地，配套建设：1、新建4米宽机耕道路1条，共计54米，规格为18厘米厚C30混泥土路面，单价50万/千米，计划投资3万元；2、针对易塌方路面，新建C20混凝土挡241.38立方米，单价650/立方米，计"/>
        <s v="产业道路硬化长2.5公里，均宽3.5米。"/>
        <s v="1.新建排水沟750米，菜园地埂整理1500平方米，共需资金10万元；_x000a_2.菜园地理墒整理250亩，共需资金40万元；_x000a_3.铺设DN80灌溉主管2千米，铺设DN40支管2千米，DN32软管2千米，需要资金20万元。_x000a_4.抽水设备10套，需要10万元。"/>
        <s v="在乐业镇乐业村建设辣椒分拣、烘烤车间1050平方米，配套建设：1.浆砌石挡墙830立方米，2.场地硬化2400平方米，3.购置安装烘烤设备。"/>
        <s v="新建窝坡村草莓仓储物流、分拣中心配套基础设施。"/>
        <s v="在安置点养殖小区内对21户圈舍内安装通电、通水设施；建产业配套机耕路1条长4公里，均宽4米，投资8万元；建辣椒基地灌溉水窖20个，投资20万元；硬化产业发展道路1条3公里，均宽3.8米，投资145万元。合计投资178万元。"/>
        <s v="在安置点养殖小区内对21户圈舍内安装通电、通水设施；人生果基地建灌溉水窖20个，投资20万元；产业发展道路硬化2条共长4公里，均宽3.7米，投资185万元。新建挡墙300立方米，投资10.2万元。合计投资220.2万元。"/>
        <s v="在安置点养殖小区内对23户圈舍内安装通电、通水设施；建一站式服务中心220平方米，投资33.4万元；C30砼硬化产业配套设施机耕路1条，长5千米，宽3.8米，厚0.2米，面积14000平方米，投资179.2万元。合计投资231.6万元。"/>
        <s v="新建交易市场长65米，宽15米，占地面积975平方米，顶为斜面共计1000平方米，配套相关基础设施。"/>
        <s v="新建扶贫车间1500平方米，建设厕所60平方米，配套完善水、电、路等基础设施。"/>
        <s v="在老棚子安置点建设农贸市场1个500平方米。"/>
        <s v="安置点集贸市场建设：建筑总面积800平方米；摊位：长2米、宽1米、高1米，共70个。结构形式：集贸市场为轻钢结构，彩钢瓦屋顶，高度：集贸市场肩高5.4米，彩钢瓦屋顶高7.2米。"/>
        <s v="硬化30亩当归种植基地产业道路1千米，宽4米。新建1座水池。"/>
        <s v="新建占地50亩综合物流园区1个，建设仓储及分拣用房30000平方米，配套完善水、电、路等公共基础设施。"/>
        <s v="在大型安置区规划用地40亩，新建以果蔬交易市场为主的农产品交易中心20000平方米和配套设施。"/>
        <s v="新建厂区屋顶光伏电站1个，总装机容量3.2兆瓦。"/>
        <s v="对厂房进行改造，建设生产用净化车间等设施，配套完善水、电等设施，提供就业岗位 100个。"/>
        <s v="农产品交易中心改扩建1140平方米164个摊位配套设施提升改造，建雨水设施建设720米、污水设施建设851米、农产品货物装卸处及配套设施1个、公厕建设1个88平方米、分类收集点6个，垃圾桶36个。（项目的实施方便项目地及周边村组的农特产品售卖，既方便了群众又加大了农特产品的销售渠道，对维护社会稳定，实现脱贫致富目标起到推动作用。同时收取摊位租金壮大集体经济，开发公益岗位和搬迁群众爱心摊位，促进安置区群众就业。）"/>
        <s v="农产品交易中心改扩1000平方米100个摊位配套设施提升改造，改造摊位100个，摊位地面硬化1000平方米、农产品交易中心雨水设施建设800米，污水设施建设500米、农产品货物装卸处及配套设施1个、环卫设施垃圾分类收集点5个、垃圾桶30个。（项目的实施方便项目地及周边村组的农特产品售卖，既方便了群众又加大了农特产品的销售渠道，对维护社会稳定，实现脱贫致富目标起到推动作用。同时收取摊位租金壮大集体经济，开发公益岗位和搬迁群众爱心摊位，促进安置区群众就业。）"/>
        <s v="新建扶贫车间生产厂房，面积3000平方米（含相关附属设施）。"/>
        <s v="建设干草棚1600平方米，料库300平方米，青储窖1000立方米，水窖300立方米及养殖相关配套设施。"/>
        <s v="1.发展草莓、蔬菜等特殊产业560亩，需改扩建三条产业路共5.73公里，均宽4.5米，厚0.2米，共计300.94万元。                                                                   _x000a_2.安置区人居环境提升项目（三堆、四乱、两污治理2000米）及购买垃圾桶110个，垃圾勾背箱10个），217万元。_x000a_3.新建“一站式”社区综合服务中心一幢200万元，700平方米及配套设施2000平米，65万元。"/>
        <s v="在会泽县汽车产业园区、会泽县农产品交易中心厂房屋顶，实施分布式屋顶光伏发电项目。一是在会泽县汽车产业园区混凝土、彩钢瓦屋面安装620Wp单晶硅组件，部分彩钢瓦屋面安装520Wp轻质单晶硅光伏组件，计划铺设光伏板数量3880块，在会泽县汽车产业园区内18个光伏停车车棚上安装620Wp单晶硅组件，计划铺设光伏板数量630块；二是在会泽县农产品交易中心厂房屋面安装620Wp单晶硅组件，计划铺设光伏板数量3180块，在4个Y型光储泊车车棚安装620Wp单晶硅组件数量为240块（包含车棚下建设180KW直流双枪新能"/>
        <s v="计划新增发放脱贫人口小额信贷2800户14000万元，并对2021-2023年所发放的17101笔90380.12万元存量贷款进行贴息，规划财政贴息资金3368万元。"/>
        <s v="1.改厕、小三格、大三格化粪池、资源化利用等方式实施农村生活污水治理，投资30万元；_x000a_2.新建旅游公厕1个100平方米，建设停车场2000平方米，路灯70盏，投资134.5万元。"/>
        <s v="1.因地制宜，采用改厕、小三格、大三格化粪池、资源化利用等方式实施农村生活污水治理，投资30万元；_x000a_2.新建金钟山省级森林公园接文笔塔下马脖子森林防火通道，新建彩色沥青路面2千米，3.5米宽，路灯45盏，旅游厕所800平方米，投资310万元。"/>
        <s v="1.因地制宜，采用改厕、小三格、大三格化粪池、资源化利用等方式实施农村生活污水治理，投资30万元；_x000a_2.新建1000平方米智能生态停车场，采摘路2.1千米，路灯75盏；生产车间300平方米，旅游厕所1座100平方米，投资192.5万元。"/>
        <s v="1.因地制宜，采用改厕、小三格、大三格化粪池、资源化利用等方式实施农村生活污水治理，投资30万元；_x000a_2.建设生态采摘园1062亩，高标准农田实验基地104亩；新建旅游道路4.2千米及配套设施，投资263.56万元。"/>
        <s v="1农村生活污水治理30万元；_x000a_2.改造河道2.5千米（鹅卵石铺设），道路硬化4千米，新建旅游厕所1个占地面积80平方米，投资235万元。"/>
        <s v="1.采用改厕、小三格、大三格、资源利用等方式实施农村生活污水治理，投资30万元；_x000a_2.在以礼街道以礼社区辖区内，从文旅小镇至以礼社区二组新建产业路2.99千米，路宽3米。路灯45盏，投资245.05万元。"/>
        <s v="1.采用改厕、小三格、大三格、资源利用等方式实施农村生活污水治理，投资30万元；_x000a_2在河滨社区清水碾建设1.3千米游步道，宽1.5米，旅游厕所80平方米，投资97万元。"/>
        <s v="1.采用改厕、小三格、大三格、资源利用等方式实施农村生活污水治理，投资30万元；_x000a_2.新建旅游栈步道1.85千米，旅游厕所80平方米，停车场1200平方米，路灯75盏，投资165万元"/>
        <s v="1.因地制宜，采用改厕、修建小三格、大三格化粪池、资源化利用等方式实施农村生活污水治理，投资30万元；_x000a_2.建设彩色水稻观光农业70亩，游步道3.5千米，路灯45盏，投资152.5万元。"/>
        <s v="1.因地制宜，采用改厕、修建小三格、大三格化粪池、资源化利用等方式实施农村生活污水治理，投资30万元；_x000a_2.建设河堤游步道2.5千米，路灯45盏，投资110万元。"/>
        <s v="1.因地制宜，采用改厕、修建小三格、大三格化粪池、资源化利用等方式实施农村生活污水治理，投资30万元；_x000a_2.在小菜园狮子山新建旅游道路0.8千米，计3000平方米，安全护栏0.65千米，旅游厕所1座80平方米，路灯55盏投资145万元。"/>
        <s v="1.因地制宜，采用改厕、修建小三格、大三格化粪池、资源化利用等方式实施农村生活污水治理，投资30万元；_x000a_2.新建旅游厕所1座80平方米，停车场1000平方米，旅游步道2千米，1.5米宽，投资137万元。"/>
        <s v="1.因地制宜，采用改厕、修建小三格、大三格化粪池、资源化利用等方式实施农村生活污水治理，投资30万元；_x000a_2.在水槽子水库终点新建旅游厕所100平方米，停车场1000平方米，投资90万元。"/>
        <s v="1.因地制宜，采用改厕、修建小三格、大三格化粪池、资源化利用等方式实施农村生活污水治理，投资30万元；_x000a_2.在白雾村古村落4至9组铺设石板路3千米，宽2米，计6000平方米。投资138万元。"/>
        <s v="1.在娜姑镇石门坎村委会因地制宜，采用改厕、修建小三格、大三格化粪池、资源化利用等方式实施农村生活污水治理，投资30万元；_x000a_2.建设连接石匠房铜运隧道与小田坝铜运古道之间的铁索桥一座，桥体跨度35米，桥面净宽2.4米，建筑总宽度3.5米，投资249.2万元。"/>
        <s v="1.在古城街道水城社区因地制宜，建设污水设施、铺设污水管网，收集农村污水，投资30万元；_x000a_2.新建道路0.6千米，宽6米，挡墙0.35千米，连接水城扩红园至青云桃云仙谷景区。路灯45盏。投资75万元。"/>
        <s v="1.在古城街道青云村因地制宜，采用改厕、小三格、大三格化粪池、资源化利用等方式实施农村生活污水治理，投资30万元；_x000a_2.新建智能生态停车场总占地面积4500平方米，铺装柏油路0.5千米，旅游厕所1座100平方米，太阳能路灯50盏。投资195万元。"/>
        <s v="1.因地制宜，采用改厕、修建小三格、大三格化粪池、资源化利用等方式实施农村生活污水治理，投资30万元；_x000a_2.建设旅游厕所1座100平方米，老中河村旅游道路1.5千米，挡墙1千米，投资180万元。"/>
        <s v="1.因地制宜，采用改厕、修建小三格、大三格化粪池、资源化利用等方式实施农村生活污水治理，投资30万元；_x000a_2.新建停车场2800平方米及附属设施，新建旅游厕所120平方米，改造旅游公厕120平方米，建设排水系统（水沟）3千米、环境整治提升6个村民小组，新安装太阳能路灯80盏。投资311万元。"/>
        <s v="1.改厕、小三格、大三格化粪池、资源化利用等方式实施农村生活污水治理，投资30万元；_x000a_2.新建旅游厕所100平方米，新建旅游2.1千米，5.5米宽沥青道路，拦水坝一道35米，阳光玫瑰葡萄、车厘子采摘园配套新建采摘路2.7千米，宽1.5米，路灯75盏。投资247.63万元。"/>
        <s v="1.新建铁厂至牛丛杆岔路口沥青混凝土道路0.5千米，安装照明路灯60盏，长箐水库坝底至新村岔路口河道河堤提升改造1.4千米、拦砂坝一道、提水坝两道，库区游步栈道1.4千米及配套设施。新建排水沟0.9千米，两污治理1.3千米，沉砂池3个，村内支路2千米，均宽3米。投资219.5万元。"/>
        <s v="1.在瓦房小组因地制宜，采用改厕、修建小三格、大三格化粪池、资源化利用等方式实施农村生活污水治理，投资30万元；_x000a_2.新建村内雨水排水沟0.65千米，新建人行桥钢架桥梁4座，游览步道1.75千米，投资130万元。"/>
        <s v="1.因地制宜，采用改厕、修建小三格、大三格化粪池、资源化利用等方式实施农村生活污水治理，投资30万元；_x000a_2.新建旅游厕所80平方米，停车场600平方米，旅游步道2千米，安全护栏1千米等配套设施，投资153万元。"/>
        <s v="1.白彝村敏感区大山脚等19个小组，因地制宜，采用改厕、小三格、大三格化粪池、建设污水设施、铺设污水管网。投资60万元；_x000a_2.新建旅游厕所1座80平方米，停车场1000平方米，挡墙0.3千米。投资115万元。"/>
        <s v="1.因地制宜，采用改厕、修建小三格、大三格化粪池、资源化利用等方式实施农村生活污水治理，投资30万元；_x000a_2.新建旅游厕所1座80平方米，停车场1200平方米，阳光玫瑰葡萄产业园600亩，新建采摘路2.1千米，宽1.5米。投资130万元。"/>
        <s v="新建游步道1.6千米，均宽5米,路基水稳层厚0.2米，柏油摊铺厚0.1米,配套混凝土路沿3.2千米（规格：0.3*0.3）；荷花种植园DN500倒虹吸1座，取水点为钢铁河；新建黄家河C25砼进园路250米,均宽6米,厚0.2米;新建入园桥一座，桥面净宽5米,长6米,配套石材护栏14米. 新建海湖园区人行步道4千米,均宽2.5米,柏油摊铺厚0.6米,配套路沿石8千米.投资340万元。"/>
        <s v="1.改厕、小三格、大三格化粪池、建设污水设施、铺设污水管网。投资30万元；_x000a_2.新建生态停车场500平方米，旅游厕所80平方米，投资130万元。"/>
        <s v="1.因地制宜，采用改厕、修建小三格、大三格化粪池、资源化利用等方式实施农村生活污水治理，投资30万元；_x000a_2.在发基村小瓦窑水库新建游步道4.5千米，宽1.5米，投资165万元。"/>
        <s v="1.五里牌村14个小组因地制宜，采用改厕、小三格、大三格化粪池、建设污水设施、铺设污水管网。投资30万元；_x000a_2.在箐口塘改扩建柏油路0.6千米，安装路灯60盏，旅游厕所100平方米。投资100.5万元。"/>
        <s v="1.因地制宜，采用改厕、修建小三格、大三格化粪池、资源化利用等方式实施农村生活污水治理，投资30万元；_x000a_2.新建3000平方米生态停车场1个，旅游厕所一个100平方米，路灯65盏。投资157.85万元。"/>
        <s v="1.因地制宜，采用改厕、修建小三格、大三格化粪池、资源化利用等方式实施农村生活污水治理，投资30万元；_x000a_2.在牛栏江临江岩壁上新建江边村至龙家村5.2千米游步道，均宽1.5米，路灯95盏。投资449.25万元。"/>
        <s v="1.因地制宜，采用改厕、修建小三格、大三格化粪池、资源化利用等方式实施农村生活污水治理，投资30万元；_x000a_2.新建旅游厕所100平方米，亚热带水果采摘园及大树青花椒700亩，新建采摘路3.5千米，投资162.5万元。"/>
        <s v="1.鄢家村村13个小组因地制宜，采用改厕、小三格、大三格化粪池、建设污水设施、铺设污水管网。投资30万元；_x000a_2.建设停车场3000平方米，公厕80平方米，路灯85盏。投资122.25万元。"/>
        <s v="1.因地制宜，采用改厕、修建小三格、大三格化粪池、资源化利用等方式实施农村生活污水治理，投资30万元；_x000a_2.在江底桥群公园新建旅游厕所80平方米，停车场1000平方米。投资75万元。"/>
        <s v="1.因地制宜，采用改厕、修建小三格、大三格化粪池、资源化利用等方式实施农村生活污水治理，投资30万元；_x000a_2.新建旅游厕所80平方米，生态停车场1000平方米，时鲜蔬菜基地500亩，新建采摘路0.5千米，投资110万元。"/>
        <s v="1.因地制宜，采用改厕、修建小三格、大三格化粪池、资源化利用等方式实施农村生活污水治理。投资30万元；_x000a_2.硬化道路1公里，宽3米，面积3000平方米，太阳能路灯100盏，植树45株，投资106万元。"/>
        <s v="1.因地制宜，采用改厕、小三格、大三格化粪池、资源化利用等方式实施农村生活污水治理。投资30万元；_x000a_2.新建旅游厕所1座，100平方米，智能生态停车场1000平方米，红杉林旅游步道3.5千米，投资197.5万元。"/>
        <s v="新建旅游厕所1座100平方米，智能生态停车场800平方米，太阳能路灯45盏，利用阳光玫瑰葡萄采摘园350亩，蜜桃160亩，新建旅游采摘路2千米。投资145万元。"/>
        <s v="1.因地制宜，采用改厕、小三格、大三格化粪池、资源化利用等方式实施农村生活污水治理。投资30万元；_x000a_2.新建智能生态停车场1000平方米，旅游厕所1座100平方米，阳光玫瑰葡萄采摘基地890亩，软籽石榴200亩，新建旅游道路2.7千米，路灯50盏。投资180万元。"/>
        <s v="新建智能生态停车场1000平方米，旅游厕所1座80平方米，光玫瑰葡萄采摘基地500亩，大树青花椒2300亩，新建旅游采摘路1.7公里，狮子山小组传统古村落47户路面道路硬化0.5千米，宽3.5米，路灯65盏。投资298万元。"/>
        <s v="新建旅游厕所1座100平方米，智能生态停车场800平方米，鲟鱼养殖基地600亩，新建游步道1.3千米，路灯45盏。投资165万元。"/>
        <s v="1.在大海乡绿荫塘村因地制宜，采用改厕、小三格、大三格化粪池、资源化利用等方式实施农村生活污水治理，投资30万元。_x000a_2.新建1.5米宽旅游步道1.27千米，智能生态停车场5560平方米及配套设施。投资194.6万元。"/>
        <s v="1.因地制宜，采用改厕、小三格、大三格化粪池、资源化利用等方式实施农村生活污水治理。投资30万元；_x000a_2.新建旅游公路1.87千米，宽3.5米，安全护栏0.9千米。投资130万元。"/>
        <s v="1.因地制宜，采用改厕、小三格、大三格化粪池、资源化利用等方式实施农村生活污水治理。投资30万元；_x000a_3.村内道路硬化2千米、安全护栏1.5千米、旅游公厕80平方米，投资132万元。"/>
        <s v="1.因地制宜，采用改厕、小三格、大三格化粪池、资源化利用等方式实施农村生活污水治理。投资30万元；_x000a_2.新建智能生态停车场800平方米，旅游厕所1座80平方米，路灯75盏，道路硬化3.5千米，投资165万元。"/>
        <s v="1.因地制宜，采用改厕、小三格、大三格化粪池、资源化利用等方式实施农村生活污水治理。投资30万元；_x000a_2.利用热带水果及蔬菜基地2000亩，新建旅游道路1.5千米，旅游厕所1座100平方米，太阳能路灯65盏。投资175万元。"/>
        <s v="1.因地制宜，采用改厕、修建小三格、大三格化粪池、资源化利用等方式实施农村生活污水治理。投资30万元；_x000a_2.改扩建草山景区至纸厂2千米，路面铺装柏油，完善边坡排水沟治理2千米；投资145万元。"/>
        <s v="1.因地制宜，采用改厕、修建小三格、大三格化粪池、资源化利用等方式实施农村生活污水治理。投资30万元；_x000a_2.对现有种植的当归300亩、草莓100亩、川贝100亩、燕麦300亩示范种植基地，新建产业路2.7千米，宽3米，路灯45盏，投资110万元。"/>
        <s v="1.因地制宜，采用改厕、修建小三格、大三格化粪池、资源化利用等方式实施农村生活污水治理，投资30万元；_x000a_2.新建村庄道路2.5千米，旅游厕所1座80平方米，生态停车场800平方米，投资145万元。"/>
        <s v="1.因地制宜，采用改厕、修建小三格、大三格化粪池、资源化利用等方式实施农村生活污水治理。投资30万元；_x000a_2.河堤治理3.5千米，新建游步道3.5千米，宽1.5米。投资195万元。"/>
        <s v="沿以礼河沿岸途经竹园、乌龙、石鼓3个村社区修建旅游骑行及健康步道，起点金钟街道竹园村委会毛家村小广场接县道X206 (原会曲线)，沿以礼河左岸顺流而下，至K2+550处设置人行桥一座， 变道至河流右岸规避村庄密集区，至K5+820处设置人行桥一座，回归左岸顺流经三孔桥处、七孔桥处，合计7.6公里，其中新建道路4.97千米，改扩建1.722千米，新修栈道0.908千米。按照满足步行、自行车通行标准，全线进行地面涂装标识，新建段路面宽2.5米。根据河道地形，因地制宜建设项目，规避村庄密集区，项目建设对部分路基"/>
        <s v="在以礼街道辖区内，沿以礼河西岸新建旅游骑行步道1.705千米，路宽2.5米；改扩建旅游骑行步道0.142千米，路宽2.5米，合计1.847千米；根据河道地形，因地制宜建设项目，不破坏原有植被，设置环保移动公卫、标识标牌等节点设施和配套设施，对道路路面进行以彩色沥青和彩色混凝土为主要道路类型方式进行建设。"/>
        <s v="新建钟屏街道以则村至五星乡披戛村旅游步道8.31千米（含纱厂桥至双岔河1.6千米），宽2.5米，改扩建道路7.161公里.建设内容含路面涂装、路面工程、路基土石方工程及相关配套设施。"/>
        <s v="在以礼河娜姑镇乐里村辖区内新建旅游步道0.926千米，宽2.5米，改扩建道路2.146千米宽2.5米，新建栈道1.613千米，建设内容含路面涂装、路面工程、路基土石方工程、栈道工程及相关配套设施。"/>
        <s v="在钟屏街道以则小菜园规划建设宜居宜业和美示范村建设项目：生态河堤4.8千米、村内道路硬化3000平方米、安全护栏4千米、旅游公厕80平方米，湿地治理250亩、引水管道2千米米、湿地生态游步道1.5千米等配套基础设施。"/>
        <s v="老厂乡集镇至回龙厂旅游产业道路提升改造，铺设沥青路面长7.5千米，宽6米（含路沿），公路侧沟0.5米宽。安装生命防护栏4千米。"/>
        <s v="1.河道治理2.5千米，新建浆砌石河提2.5千米；_x000a_2.新建旅游公路1千米，4米宽；_x000a_3.新建智能生态停车场4500平方米及配套活动设施；_x000a_4.环小米河车行系统旅游公路1.5千米。_x000a_费用共计600万元。"/>
        <s v="新建大海乡文旅农特产品展销中心1个，占地600平方米，新建1.5米宽山林旅游步道1.27千米，停车场7560平方米，新建30*40*30排水沟0.5千米，新建挡墙350立方米，旅游道路4.8千米。"/>
        <s v="在五里牌村箐口塘新建停车场1200平方米，旅游厕所1个120平方米，栈道3.7公里，两污治理1.3公里及配套环卫设施设备，安装路灯60盏。"/>
        <s v="新建金钟麦地至大海乡平箐村产业路9.678千米，路面均宽5米，柏油路面铺装工程，安全防护栏3.5公里。"/>
        <s v="1.挂桶式压缩车（3吨）1台；勾臂车（3-5立方米）2台；配置勾臂箱（3-5立方米）35台；（640L）垃圾桶160个。投资130万元；2..因地制宜，采用改厕、修建小三格、大三格化粪池、资源化利用等方式实施农村生活污水治理。投资30万元；_x000a_3. 安装太阳能路灯70盏，行道树100株，铺设鹅卵石3000平方米，投资180.5万元。4.硬化道路一条长2千米，均宽3.5米，面积7000平方米，支砌挡墙100立方米，投资143.5万元。5. 厕所1座80平方米，投资32万元。"/>
        <s v="1.新建停车场2300平方米，投资80.5万元。2.新建旅游道路4.2千米，均宽5米，投资294万元。3.挂桶式压缩车（3吨）1台；勾臂车（3-5立方米）3台；配置勾臂箱（3-5立方米）71台；（640L）垃圾桶302个。投资160万元；4.安装太阳能路灯80盏，行道树45株，投资28万元。5.因地制宜，采用改厕、修建小三格、大三格化粪池、资源化利用等方式实施农村生活污水治理。投资30万元；6.支砌挡墙600立方米，厕所1座80平方米，投资53万元。"/>
        <s v="1.白雾村闲置粮仓改造为生产车间，占地面积708平方米，建筑面积1416平方米,投资600万元；2.停车场建设，1600平方米；投资60万元；3.给排水设施、周边环境治理1.3千米，投资100万元；4.配套公厕建设，建筑面积100平方米，投资40万元。"/>
        <s v="改造标准化羊毛擀毡民族手工艺加工基地840.96平方米，分设4个羊毛擀毡工艺生产车间，每个车间分设弹毛选毛区、成型洗毡区、擀毡区、绘毡区、成品展示交易区。每个生产车间增设储备室并配备相关设施。"/>
        <s v="打造150亩软籽石榴基地建设：_x000a_一、发展150亩软杍石榴种植；_x000a_二、新建项目配套道路长777.3米、宽3米、厚0.20米，合计2331.9平方米；_x000a_三、新建项目配套排水沟410米；_x000a_四、其他配套设施5个。"/>
        <s v="打造牛栏江沿线旅游基地，夯实乡村旅游基础：_x000a_一、以农带旅：改造农特产品加工厂房100平方米；_x000a_二、开展村内人居环境环境整治，规范水、电、路网等。"/>
        <s v="发展210亩北美冬青产业，巩固提升 肉牛养殖产业发展基础，涉及农户324户985人：_x000a_一、硬化产业道路1700米，宽4米、厚0.20米，合计1360平方米；_x000a_二、新建水池1个；_x000a_三、铺设饮水管道1100米。"/>
        <s v="打造文旅小镇旅游基地，夯实乡村旅游基础：_x000a_一、硬化旅游产业道路长730米，宽5米；_x000a_二、新建道路配套设施730米；"/>
        <s v="发展玉米、辣椒等传统农业产业3200亩：_x000a_一、新建机耕路5.5千米，宽3米；_x000a_二、硬化机耕道路长300米、宽3米、厚0.20米，合计900平方米；_x000a_三、新建蓄水池5个，每个蓄水50立方米；_x000a_四、挡土墙修建长50米，高2.5米，宽1米。"/>
        <s v="一、花鱼村4组发展玉米、土豆等传统农业产业600亩。1.硬化产业道路长717米，均宽4米，厚0.2米。2.铺设80公分涵管24米、直径0.6米涵管6米。3.新建挡墙37立方米。4.土方开挖60立方米。_x000a_二、乡花鱼村1组、2组人居环境整治：道路硬化长200米，均宽5米；沟渠治理；两污治理；                                                            三堆治理等；新建公厕2个。"/>
        <s v="一、产业配套道路硬化：瓦岗村7、8、9、10组至哈卡村12组，总长1.2千米、宽4.5 米、厚0.2米；安装0.3米涵管9根、0.6米涵管3根；                                                          二、瓦岗村至哈卡村民族团结同心桥建设：长8米、宽5米、高2.6米；                                                                                            "/>
        <s v="一、新建大棚4个，每个大棚占地1亩，100000元/个，投入资金40万元；                             二、新建项目配套100立方米水池1个，投入资金10万元；                                          三、铺设管道3000米，投入资金3万元；                                                      四、产业道路硬化800米，宽4米，高0.2米C25混凝土投入资金42万元；铺设排污管道长5"/>
        <s v="按照500元/亩的补助标准，在鲁纳乡实施500亩核桃提质增效"/>
        <s v="按照500元/亩的补助标准，在纸厂乡实施核桃提质改造2000亩。"/>
        <s v="按照500元/亩的补助标准，在者海镇实施3000亩核桃提质增效"/>
        <s v="按照500元/亩的补助标准，在乐业镇实施1000亩核桃提质增效"/>
        <s v="按照500元/亩的补助标准，在大井镇实施1000亩核桃提质增效"/>
        <s v="按照500元/亩的补助标准，在大海乡实施核桃提质改造500亩。"/>
        <s v="按照500元/亩的补助标准，在马路乡实施3000亩核桃提质增效"/>
        <s v="按照500元/亩的补助标准，在迤车镇实施核桃提质改造2000亩。"/>
        <s v="按照650元/亩的补助标准，在者海镇实施松子产业提质增效3000亩。"/>
        <s v="按照650元/亩的补助标准，在待补镇实施松子产业提质增效1000亩。"/>
        <s v="按照650元/亩的补助标准，在鲁纳乡实施松子产业提质增效1000亩。"/>
        <s v="按照650元/亩的补助标准，在上村乡实施松子产业提质增效1500亩。"/>
        <s v="按照650元/亩的补助标准，在驾车乡实施松子产业提质增效1000亩。"/>
        <s v="按照650元/亩的补助标准，在老厂乡实施松子产业提质增效1700亩。"/>
        <s v="按照650元/亩的补助标准，在田坝乡实施松子产业提质增效500亩。"/>
        <s v="按照650元/亩的补助标准，在乐业镇实施松子产业提质增效1000亩。"/>
        <s v="按照650元/亩的补助标准，在迤车镇实施松子产业提质增效2000亩。"/>
        <s v="按照650元/亩的补助标准，在古城街道实施松子产业提质增效1000亩。"/>
        <s v="按照650元/亩的补助标准，在宝云街道实施松子产业提质增效2000亩。"/>
        <s v="按照650元/亩的补助标准，在者海林场实施松子产业提质增效500亩。"/>
        <s v="按照650元/亩的补助标准，在野马林场实施松子产业提质增效500亩。"/>
        <s v="按照550元/亩的补助标准，在者海镇实施林下中药材种植林分改造4000亩。"/>
        <s v="按照500元/亩的补助标准，在乐业镇实施花椒提质增效2000亩。"/>
        <s v="按照500元/亩的补助标准，在迤车镇实施花椒提质增效2000亩。"/>
        <s v="按照500元/亩的补助标准，在火红乡实施花椒提质增效7700亩。"/>
        <s v="按照500元/亩的补助标准，在礼街道实施花椒提质增效100亩。"/>
        <s v="在迤车镇小河村小河小组新建核桃初加工及交易市场1个，计划占地面积3450平方米，用于标准化市场主体建设及配套设施。"/>
        <s v="在迤车镇中河村沙於沟新建花椒初加工及交易市场1个，计划用地1500平方米，建设内容包括花椒交易场地、花椒初加工厂房及配套设施。"/>
        <s v="投资52万元在会泽祥锦食品有限公司建设核桃保鲜冷库1个500立方米。"/>
        <s v="给予23000名在云南省外稳定就业3个月以上脱贫劳动力（含监测对象）外出务工交通补助，每人每年补助1000元，帮助其在省外稳定就业。"/>
        <s v="开发乡村公益性岗位1100人，帮扶易地搬迁脱贫劳动力实现就近就地就业"/>
        <s v="开发乡村公益性岗位3910人，帮扶脱贫劳动力实现就近就地就业"/>
        <s v="1.新建扶贫车间一座，1050平方米，层高13米，配套车间内相关设施设备；2.改造现有扶贫车间2座及车间内相关配套设施。"/>
        <s v="新营村等5个安置区开发15个公益性岗位。"/>
        <s v="在大井镇井田、黄梨、蚂蝗塘、刘家山、双车范围内10个安置区开发22个公益性岗位。"/>
        <s v="在雨碌乡五个易地扶贫搬迁搬迁安置点新增易地搬迁后续扶持公共服务岗位50个（其中：雨碌集镇及雨碌村三墒地安置点20个、小米村胡家村安置点10个、小石山村安置点10个、阳山村台地头安置点10个）"/>
        <s v="1、在以则社区硬化村内道路1600米、排水沟渠1000米。2、在鱼洞社区3组硬化村内道路350米，平均宽3米；道路硬化700米，平均宽5米；排水沟渠1150米，盖板282米；Ф400双壁波纹管350米，Ф800双壁波纹管700米。3、鱼洞社区9组双壁钢带波纹管1810米。4、鱼洞社区8组硬化村内道路1100米。5、村容村貌及人居环境提升：传统民居改造1000平方米、三堆清理3000立方米；四园建设1000平方米。"/>
        <s v="1.农村道路建设。硬化村内道路10000平方米（C25混凝土路面），支砌挡墙4000立方米；2.村容村貌提升。硬化村内道路（柏油路面）25000平方米，建设步行道16000平方米，清理规范“三堆”100个，建设“小菜园、小花园、小果园”3000平方米；3.农村“两污”治理。建设入户污水收集池800个，φ50毫米排污管道10000米；4.示范带动。鼓励群众建设宜居示范户30户。"/>
        <s v="1、翠尚路500米沥清（柏油）路面恢复建设；2、污水管网建设φ400钢带波纹管主管道2000米，检查井100个。3、入户管网PE管1500米，安装雨箅子150个。"/>
        <s v="1、村内主干道硬化： 路基整平压实，村内主干道20厘米厚C25商品混凝土硬化路面6000平方米；盖板涵洞2座，钢筋预制水泥承插管涵洞5座，M7.5浆砌石挡墙100立方米；2、人居环境整治提升：新建村庄内排污管10000米（其中φ300钢带波纹管5000米、φ200PVC管1500米、φ160PVC管2000米、φ110PVC管1500米）；级配碎石包管1500立方米，原土就近回填包管700立方米；破拆混凝土路面2800平方米、20厘米厚C25商品混凝土路面恢复2800平方米；土方开挖2000立方米、土石方"/>
        <s v="1、新建道路500米均宽1.2米。_x000a_2、人居环境整治：新建农村雨污分流管网4200米，其中、φ600毫米雨污分流900米、φ400毫米排污管1100米、φ300毫米排污管850米、φ110毫米排污管1350米、新修沉沙井150座、新建300*400毫米雨水沟1950米，修复村内路面4700平方米，铺设村内人行踏步300平方米。_x000a_3、改善积水菜园10亩。"/>
        <s v="新建村内混凝土道路硬化7800平方米；新建5厘米厚的沥青提升路面1200平方米；建设村内排水沟盖板80米，新建村庄DN400排污主管2200米；新建污水收集户管PVC3570米；新建污水沉淀池3个C30混凝土浇筑；三堆整治8000平方米，围绕“三堆”变“三园”，宜花则花、宜果则果、宜菜则菜。"/>
        <s v="新建农村DN400污水管网1250米；新修沉沙井22座、C30混凝土厚20厘米，新建污水沉淀收集池3个，新建污水收集户管PVC1070米；三堆整治3000平方米，围绕“三堆”变“三园”，宜花则花、宜果则果、宜菜则菜。混泥土路面建设3000平方米；新建挡墙60米，新建5厘米厚的沥青提升路面3000平方米。"/>
        <s v="一、村组道路硬化2.3千米（C25砼基础厚度20厘米）投资90万元、入户道路硬化1.5千米（C25砼基础15厘米厚）投资43万元。_x000a_二、安装污水管-DN600钢带波纹管4000米，投资80万元。_x000a_三、“三堆”整治5000平方米，宜花则花、宜果则果、宜菜则菜，投资35万元。_x000a_四、三格化粪池100立方米4个，投资40万元。_x000a_五、污水检查井100个，投资12万元。"/>
        <s v="一、村内道路硬化4000平方米（C25砼基础厚度20厘米）投资48万元_x000a_二、污水治理，107个化粪池及管网，投资214万元。_x000a_三、堆粪池210个，投资42万元。_x000a_四、砌筑挡墙1000立方米，投资40万。_x000a_五、朦胧底坝塘修复，清淤及广场建设：_x000a_（1）砌筑挡墙780立方米，投资31.2万元_x000a_（2）安装护栏180米，投资6万元_x000a_（3）坝塘修复6万元_x000a_（4）广场硬化及配套设施，投资28万元_x000a_六、“三堆”整治27000平方米，投资190万元_x000a_七、200立方米水池2个，投资30万元_x000a_八、朦胧底进村道路，长2千米，宽5"/>
        <s v="1、新修柏油路(级配碎石底垫层厚30cm，中砾式沥青混凝土厚10cm（粗料6cm，细料4cm），稀浆封层)5300平方米；2、支砌挡墙400立方米；3、新建10立方米三格化粪池3个、3立方米三格化粪池5个；4、人居环境提升，三堆变三园5000平方米；5、木制防护栏1500米；6、三面光水沟300米、沟盖板450平方米。"/>
        <s v="1、在村庄内铺贴鹅卵石500平方米；2、建设生命防护栏800米；3、支砌挡墙500立方米，4、维修加固小组水沟400米（厚0.4米、宽1.2米、深0.6米），排水沟400米（厚0.2米、宽0.2米、深0.2米），蓄水池1个50立方米；5、三堆变三园整治提升3000平方米。"/>
        <s v="1、硬化道路1000平方米；2、人居环境提升3000平方米，＂三堆变三园；3、安装木制生命防护栏1000米；4、支砌挡墙300立方米；5、新建两个10立方米三格式化粪池，及污水管网铺设。"/>
        <s v="1、村内道路硬化3000平方米；2、新建10立方米三格化粪池6个，及污水管网铺设，4、人居环境提升，“三堆变三园”3000平方米；5、生命防护栏500米。"/>
        <s v="1.道路修复及硬化11735平方米（C25混凝土路面），硬化标准：20厘米厚C25混凝土路面；2.三堆整治3500平方米，围绕“三堆”变“三园”，宜花则花、宜果则果、宜菜则菜；预计投入资35.7万元.3.2立方米小蓄粪池300个，投入资金75万元.4.C20I混凝土挡墙建设500立方米，投入资金25万元。"/>
        <s v="1、步行道800米。2、三园建设；3、人居环境综合整治提升。4、人行危桥改造2座。5、三堆治理。6、两污治理。"/>
        <s v="1.排水沟渠建设：原有排水沟破损修复及淤泥清理2条1380米，需投资7万元；新修265米长排水沟1条，需投资9万元，小计16万元；_x000a_2.农村卫生厕所改造：户厕改造42户，需投资25.2万元，小计25.2万元； _x000a_3.农村人居环境综合整治提升：村容村貌整治提升8000平方米，需投资65万元，“三堆”变“三园”提升改造3800米,需投资62万元，小计127万元；_x000a_4.农村污水管网建设：污水收集设施DN300螺旋波纹管6000米，污水收集设施混凝土检査井井圈60座、110PVC管520米，需投资51.8万元。_x000a_"/>
        <s v="1.c20砼基础、碎石换填路面共31立方米，路面恢复共45米，需资金2.5万元。_x000a_2.农村人居环境综合整治：整治三堆变三园整治提升长800米，需资金22.1万元；村容村貌整治提升2700平方米，需资金40.2万元 _x000a_3.新建排水沟150米，需资金2万元。_x000a_4.硬化村内道路长2367.3米,均宽3.5米,厚0.2米,共8285.55平方米，单价125元/平方米，需资金103.5万元；挡墙长292米，宽0.7米，高2米，合计408.8立方米，单价460元/立方米，需资金18.8万元；挡墙长33米，宽1.2米，"/>
        <s v="1.新建排水沟150米，共需资金22.5万元；_x000a_2.村内道路硬化：长1674米，厚0.2米，均宽2米，共3348平方米，125元/平方米，需资金41.85万元；_x000a_3.农村人居环境综合整治提升：村容村貌整治提升1400平方米，需资金15.4万元，“三堆”变“三园”提升改造1700米,需投资20.25万元。"/>
        <s v="1.硬化村内主干道5条1800米7500平方米，路面修平压实，20厘米厚C25商品混凝土+10厘米厚级配碎石垫层路；道路过水涵5道，道路C20商品混凝土挡土墙150立方米；2.清淤村内水沟2条750米；3.新建村内Φ400钢带波纹管污水管网500米、Φ300钢带波纹管污水管网500米、Φ200PVC管200米、Φ160PVC管150米、Φ110PVC管300米（含沉井40个、雨篦子40个）；盖板沟300米。"/>
        <s v="1.村内4米宽道路硬化2800米，C25混凝土，厚0.2米；_x000a_2.人居环境提升综合整治：“三堆”治理、村容村貌整治等。"/>
        <s v="1.硬化道路9000平方米；2.新修吸水砖步行道2000米，均宽1.8米；3.三堆整治围4000米，4.建设挡土墙2000立方米；5.人居环境整治提升19000平方米。"/>
        <s v="主要建设内容：1.铺设青石板步行道2.5千米，均宽1.5米，预计投入150万元；2.村内硬化道路1千米，均宽3米，预计投入39万元；3.铺设污水管网3千米，沉井20个，建设污水收集池30个，24立方米处理池2个，预计投入36万元；4.人居环境整治提升（三堆整治、3千米，建设挡土墙1500立方米）。预计投75万元；5.新建垃圾房2座，预计投入10万元。"/>
        <s v="村庄主干道及支路铺设石板或石头3000米，投入资金125万元；道路硬化0.15千米，投入资金5万元；新建两污排放管道1600米，投入资金85万元；新修排水沟1000米，投入资金30万元；村容村貌整治，三堆规范治理，投入资金90万。"/>
        <s v="1.道路硬化11000平方米（村内道路硬化2.5公里，宽3.5米；连接道路硬化1.5公里，宽1.5米），C25混凝土，厚0.2米，140元/平方米，预计投入资金154万元；2.“两污”处理：配套100立方米大三格化粪池5座，680元/立方米；安装DN200HDPE波纹管5000米，80元/米， 安装DN75VPVC联塑管7500米，30元/米；2立方米小三格化粪池80个，1800元/个;检查井30个，950元/个，预计投入资金113.75万元；3.三堆整治3000平方米，围绕“三堆”变“三园”，宜花则花、"/>
        <s v="1.道路修复及硬化（村内道路）19216平方米，C25混凝土，厚0.2米，均宽3米。连接道路硬化4650平方米，厚0.2米，均宽3.5米。125元/平方米，预计投入资金300万元；2.C20混凝土挡墙建设800立方米，480元/立方米，新建排污沟渠2500米，粪污收集池处理池4个，预计投入资金60万元；3.围绕“三堆”变“三园”，三堆整治4500平方米。预计投入资金30万元。"/>
        <s v="1.硬化道路5642m19145㎡，C25砼浇筑厚0.2m；2.新建雨水排污沟3条长735m，均宽1.5m(铺设DN100混凝土管95m）；3.新建堆粪池700㎡；"/>
        <s v="1、硬化20厘米厚C30混凝土道路3500平方米；2、铺5-8厘米厚块石面层5000平方米；3、修建排水沟100立方米；4、建设砖块石挡墙500立方米，建设混凝土挡墙200立方米；5、安装道路安全护栏250米，6、人居环境三堆整治5000平方米村容村貌整治800平方米7、安装污水管道2000米，三格化粪池100个。"/>
        <s v="1、村容村貌提升，围绕“三堆整治”变“三园”用沙砖、小砖新建围挡建设5000米，三堆整治3000平方米；2、硬化大村小村村内道路长5000米；3、改造村内房屋风貌20000平方；4、安装雨污分离管道15000米,新建大三格化粪池5个，小三格化粪池200个，沉井池100个；5、新建垃圾房5座。"/>
        <s v="1.道路硬化，包包上小组至岩脑包4米宽800米，陈家村小组至脑包上4米宽600米，草坪子小组4米宽1200米，小店子小组4米宽200米，半山小组4米宽200米、用25厘米厚C25混凝土道路12000平方米；2、不锈钢护栏500米；3、人居环境三堆整治9000平方米；4、安装污水管道5000米，三格化粪池20个。"/>
        <s v="1、新建垃圾房2座80㎡及垃圾分类设施设备3套；新建污水管网2000米；提升改造原有管网1000米，完善户污水小三格收集30户50m³。2、鹧鸡村老街区和巷道人居环境综合治理：场地平整500㎡；道路硬化4500㎡，透水混泥土人行道1800平方米，鹧鸡河沿岸河堤治理1200米；人居环境综合治理3600㎡。3、安装村内环境方位道路指示牌。4、新建草莓采摘园4亩（硬化路面500㎡、建设连体种植大棚6个2200㎡、建设设施农用管护房200㎡）；新建草莓品尝、参观、分拣、包装、体验流程及科考研学基地600㎡。"/>
        <s v="1、村容村貌及人居环境提升：传统民居改造500㎡；2、四园建设：村庄内道路硬化500㎡，改造加固河堤1000米，新建户小三格120m³。"/>
        <s v="一、农村两污治理（包括污水管网2000米、小三格化粪池103个160m³、生活污水集中处理设施）计划200万元；二、农村人居环境综合治理、村内道路硬化5000平方米）计划250万元。三、草莓产业轮作羊肚菌种植示范基地100亩，计划50万元"/>
        <s v="1、村容村貌提升：传统民居立面改造2500㎡。2、农村两污治理：新建污水管网2000米，改造加固河堤2000米，新建户小三格180m³，新建垃圾房1座40㎡。3、四园建设：村庄内道路硬化500㎡。"/>
        <s v="1、0.8米高砂砖花台砌筑清水墙体青瓦装饰454m，投资约10.6万元；2、DN300双臂波纹管污水管道埋设1006m，投资约35.2万元；3、DN200双臂波纹管污水管道埋设470m，投资约13.1万元；4、200厚C25混凝土路面破除1207㎡，投资约2.7万元；5、沟槽土方开挖1810m³，投资约0.95万元；6、护管砂回填380m³，投资约4.0万元；7、沟槽土方回填965m³，投资约2.0万元；8、路面恢复200厚C30混凝土1207㎡，投资约14.4万元；9、废渣外运465m³，投资约1.1万"/>
        <s v="1.人行道、河道修复垫层混凝土，长260米、宽2.2米厚0.3米，C20混凝土浇筑115立方米，投入资金10万元;_x000a_2.三堆整治1000平方米，围绕“三堆”变“三园”，宜花则花、宜果则果、宜菜则菜，预计投入资金村容村貌整治提升，投入资金35万元;_x000a_3.村容村貌整治，宜居宜业和美建设，投入资金47万元。"/>
        <s v="在横山村团结小组实施“千万工程”示范村建设项目，计划投资100万元。主要建设内容：1.村内入户道路硬化1530平方米（0.2米厚C25混凝土路面），单价120元/平方米，投入资金18.36万元；2.排水沟360米，单价850元/米，投入资金30.6万元；3.村内排水沟460米，单价300元/米，投入资金13.8万元；4.浆砌石挡墙695立方米，单价380元/立方米，投入资金26.41万元；5.砖砌体140立方米，单价550元/立方米，投入资金7.7万元；6.台阶梯步41米，单价300元/米，投入资金1.2"/>
        <s v="1、村内主干道硬化：硬化村内主干道1450米5800平方米，村内主干道20厘米厚C25商品混凝土硬化路面5800平方米；新建牲畜放牧出村道路一条800米2400平方米；投资100.8万元；2、人居环境整治提升：新建户“小三格“59个，村“大三格”一个投资21万元；新建村庄内排污管8000米（其中φ300钢带波纹管1800米、φ200PVC管6400米、）投资104万；3、旱厕该造51户投资16万；4、“三堆”5000平方米10万元；5、新建村内有机肥堆放仓库500平方米，投资60万元；修缮村内特色文化展览"/>
        <s v="路基修平压实，挡土墙300立方米、过水涵管涵洞5道；村内主干道15公分厚水泥砂水稳垫层，20公分厚C25商品混凝土村内主干道道路硬化1.7公里7650平方米；15公分厚C25商品混凝土道路硬化9000平方米。"/>
        <s v="1.村内道路和入户道路路硬化11000米（C25混凝土路面）；2.防护栏安装810米；3.围绕“三堆整治”变“三园”新建围挡建设2100米；4.残垣断壁拆除3900平方米；5.不锈钢大垃圾桶16只；6.本地树种种植320棵；7太阳能路灯安装45盏。"/>
        <s v="村容村貌提升投入资金20万元，安装DN200mmPE管道2300m,投入资金46万元，安装DN100mmPE管道2800m及配套的污水处理设施,投入资金34万元。"/>
        <s v="1.村内主要道路65970平方米，10厘米砂砾石垫层（夯实后），C25混泥土20厘米，单价125元/平方米，计划投资839.625万元；2.太阳能路灯安装415盏，单价2000元/盏，计划投资83万元；3.三堆整治围挡6972米，单价300元/米，计划投资209.16万元；4.大三格污水收集池390立方米，单价1800元/立方米，计划投资70.2万元；5.污水收集主管网300钢带波纹管9700米，单价220元/米，计划投资213.4万元；支管110PVC收集管道28800米，单价20元/米，计划投资57."/>
        <s v="硬化草莓产业道路5.8千米，宽4米。新建3座水池。"/>
        <s v="硬化燕麦产业道路6.25千米，宽4米，及配套设施。"/>
        <s v="一、岔河清真寺接小村子小组主路道路硬化：道路硬化宽4米、长度为1100米，总面积：4400平方米；错车道400平方米，合计硬化面积：4800平方米。硬化均采用0.1米砂砾石垫层+0.2米厚C30商品混凝土路面；砌筑毛石挡墙长90米,均高2.5米，合计217.8立方米。_x000a_二、边坡支护：新修抗滑挡土墙，C25毛石混凝土挡土墙（抛块石比例20%~30%）1200立方米，路面恢复400平方米，新修排水沟150米。"/>
        <s v="一、道路硬化5385平方米。_x000a_二、人居环境整治：新大街岔口至哈卡交界及王家村村内人居环境整治。"/>
        <s v="一、德车米自然村人居环境整治，新建C20混凝土硬化路长1000米，宽1.2米，厚0.15米。_x000a_二、丫口自然村人居环境整治，新建2个垃圾处理池，20立方米/个。_x000a_三、开展村内两污治理：新建污水处理池1个20立方米；污水收集池1个10立方米；铺设排水管道1500米。"/>
        <s v="安装村内管网14740米，其中:DN40内外涂塑钢管1650米、DN25内外涂塑钢管13090米、闸阀2498个，水表2498套。"/>
        <s v="提水管DN50内外涂塑钢管1760米；安装村内管网29500米，其中:PE100DN63管1000米，PE32管8200米，PE25管6300米，PE20管14000米，闸阀324个，水表324套。"/>
        <s v="安装供水主管DN50-200内外涂塑钢管13.8千米、配水管网PE100DN20-75管11.9千米，闸阀492个，水表492套。"/>
        <s v="配水主管23.9米，安装供水主管DN50-200内外涂塑钢管10.1千米、配水管网PE100DN20-75管11.2千米，闸阀476个，水表476套。"/>
        <s v="安装村内管网51275米，闸阀10268个，水表1026套。"/>
        <s v="安装DN200、DN150内外涂塑复合螺旋钢管3.75千米，PE20-160PE100管热熔连接管27千米及其配套设施。"/>
        <s v="安装DN200、DN150内外涂塑复合螺旋钢管3.8千米，PE20-160PE100管热熔连接管28.3千米及其配套设施。"/>
        <s v="安装DN200、DN150内外涂塑复合螺旋钢管4.7千米，PE20-160PE100管热熔连接管35.2千米及其配套设施。"/>
        <s v="安装DN200、DN150内外涂塑复合螺旋钢管4.1千米，PE20-160PE100管热熔连接管28.6千米及其配套设施。"/>
        <s v="安装DN65-125内外涂塑复合钢管10.9千米，PE20-110PE100管热熔连接管16.8千米及其配套设施。"/>
        <s v="安装DN65-125内外涂塑复合钢管15.2千米，PE20-110PE100管热熔连接管15.2千米及其他配套设施。"/>
        <s v="安装DN65-125内外涂塑复合钢管18.5千米，PE20-110PE100管热熔连接管15.8千米及其他配套设施。"/>
        <s v="安装DN80-200内外涂塑复合钢管11.1千米，PE20-110PE100管热熔连接管8.2千米及其他配套设施。"/>
        <s v="安装DN80-200内外涂塑复合钢管13.5千米，PE20-110PE100管热熔连接管10.5千米及其他配套设施。"/>
        <s v="安装DN80-200内外涂塑复合钢管11.8千米，20-110PE100管热熔连接管6.5千米及其他配套设施。"/>
        <s v="新建100立方米蓄水池5个、50立方米蓄水池1个，安装管道227.45千米，水表及水龙头2349套，集中水表井587个，闸阀室46个等。"/>
        <s v="混凝土浇筑三面光水沟1条，长2600米。"/>
        <s v="取水点改造，新建200立方米蓄水池1个，安装DN80镀锌钢管4200米，混凝土路面切割及恢复50米，土石方开挖及回填2000立方米，闸阀室1座，安装DN80闸阀3套，排气阀3套等。"/>
        <s v="岩脚、湾田、田边小组新建1立方米取水池1个，20立方米蓄水池3个,50立方米蓄水池1个，100立方米蓄水池1个，安装φ32PE管2000米，φ25PE管11000米，φ20PE管3000米,水表、闸阀、占管、水龙头110套、管道增压泵1台及配套设施。"/>
        <s v="新建水表井30个，安装 PEΦ63管1000米，PEΦ50管2500米，PEΦ32管5000米，PEΦ20管 15000米，安装入户设施220套，混凝土路面切割恢复2500米等。"/>
        <s v="建设50立方米蓄水池2个，闸阀井2个；安装铺设Φ50PE--Φ20PE供水管网7000米，安装铺设DN50--DN32供水管网6500米；新建管理房10平方米。"/>
        <s v="建设50立方米蓄水池2个、3立方米产水池1个；安装铺设DN50--DN40供水管网2600米，安装铺设Φ63PE--Φ20PE供水管网13500米；架设电力线路500米，安装提水设备1套，新建管理房12平方米；安装入户配套151套。"/>
        <s v="安装DN250螺旋钢管3800米,DN200螺旋钢管3400米，安装Φ63-20PE管30.5千米。"/>
        <s v="安装村内管网9796米，其中:PE50管2183米、PE32管1145米、PE20管6468米；闸阀井31座，减压池1座。"/>
        <s v="安装村内管网37178米，其中:PE75管931米、PE50管6092米、PE32管2971米、PE20管27183米；闸阀井54座，减压池4座。"/>
        <s v="安装村内管网13375米，其中:PE50管168米、PE32管7301米、PE20管5906米；闸阀井45座，减压池4座。"/>
        <s v="安装输水管道14204米，其中；DN50内外涂塑钢管5197米、DN32内外涂塑钢管9007米；安装村内管网30419米，其中:PE75管2614米、PE50管6476米、PE32管43721米、PE20管16956米；闸阀井116座，减压池15座；新建调节水池5座。"/>
        <s v="安装村内管网30386米，其中:PE75管576米、PE63管1818米、PE50管2114米、PE40管7778米、PE32管1140米、PE20管16960米；闸阀井42座，减压池4座。"/>
        <s v="安装村内管网10360米，其中:DN50内外涂塑钢管160米、DN40内外涂塑钢管1200米、DN32内外涂塑钢管3000米、DN20内外涂塑钢管6000米；闸阀井15座，减压池2座。"/>
        <s v="新建提水项目，安装提水设备一套（扬程约500米），旧屋基小组新建50立方米取水池一个，25平方米水管管1间，提水至大平潭小组，安装DN75镀锌钢管3千米，大平潭小组新建300立方米蓄水池一个，老麦地新建100立方米蓄水池一个，铺设管道PE75管3千米，老麦地、分庄地、大平摊、沟那边四个小组安装入户管网10千米、水表（191套）等。"/>
        <s v="野猪村马家棚子小组至石口子小组安装3千米DN50镀锌钢管。"/>
        <s v="新田小组新建100立方米蓄水池1个，安装2千米DN50镀锌钢管，6千米PE50管。"/>
        <s v="建设最大库容9.87万立方米坝塘一座，提水泵站2座，光伏太阳能板300平方米，铺设电缆2250米，10Kv输电线路架设1.25千米及160kva变电器安装，蓄水池3座，安装DN150无缝钢管2210米，人饮输水主管道3000米。"/>
        <s v="古城街道青云村水瓦窑新建水瓦窑水库一座以农业灌溉为主兼顾农村人畜饮水的小（二）型水利工程。水库总库容11.1万立方米，兴利库容6.8万立方米。水瓦窑水库工程建设内容主要由枢纽工程及灌区管道工程两部分组成，包含拦河坝、溢洪道、输水管道（兼导流）管道及其配套设施。"/>
        <s v="新建50立方米蓄水池1个，3立方米取水池（消毒池、沉淀池、过滤池）2个，取水坝1道，水表井98个，安装Φ50PE管2550米、Φ32PE管3500米、Φ25PE管7840米，水表及水龙头站杆98套，水表井98个。"/>
        <s v="新建DN200管道1284米、DN160管道480米、DN100管道480米、DN50管道1500米，重建管道沟2244米、拆除重建综合水表井2个，新建闸阀井16个及安装闸阀、伸缩接、单向阀、水表等配套设施设备。"/>
        <s v="新建100立方米蓄水池2座，新建取水池2座，安装Φ50PE管7000米，Φ32PE管4000米，Φ25PE管18000米，安装水表井109个，安装水表190套。"/>
        <s v="新建100立方米蓄水池1座，新建取水池1座，安装Φ50PE管2000米，Φ32PE管5000米，Φ25PE管6000米，安装水表井21个，安装水表34套。"/>
        <s v="安装Φ110PE管566米、Φ75PE管3392米、Φ50PE管1429米、Φ32PE管32300米、Φ25PE管48104米，水表及水表井646个，地下消火栓18个，混凝土路面管沟切割开挖1572.83立方米，混凝土路面管沟C20砼恢复1572.83立方米，管沟粗砂回填3391.83立方米。"/>
        <s v="尚德村3组老鹰窝新建50立方米蓄水池一个、7组新建20立方米蓄水池一个，2立方米取水池2个。新建提水设施2个，电缆线3000米，安装供水管道Φ32PE管3000米、Φ25PE管2000米、Φ20PE管8000米、管道人工开挖及回填，安装水表、站管、水龙头等配套设施42套。"/>
        <s v="青云村3、4组新安装Φ40PE管6000米，Φ32PE管3000米、Φ25PE管2000米、Φ20PE管5000米、管道人工开挖及回填，安装水表、站管、水龙头等配套设施231套。"/>
        <s v="边河社区新建100立方米蓄水池2个，其中：青龙寺新建100立方米蓄水池一个、三组岩峰洞新建100立方米蓄水池一个。新安装DN80镀锌管1000米，DN50镀锌管1000米，土方人工开挖及回填，混泥土切缝及恢复2000米。"/>
        <s v="改造建设边河社区二组刘家龙潭，土方开挖480立方米，土方回填390立方米，毛石垫层210立方米，毛石挡墙180立方米，C30混凝土垫层160立方米，C30混凝土龙潭围沿含模板166平方米，C30混凝土洗衣池菜池等68立方米，贴砖121平方米，石材走道250平方米，围栏160米。"/>
        <s v="堂琅社区5组安装DN200内涤塑外镀锌钢管5600米，100级PE110聚乙烯给水管6000米，100级PE63聚乙烯给水管3800米，100级PE25聚乙烯给水管5000米，水表等计量设施200套；管道土方开挖及回填、混凝土路面开挖、切缝及恢复。"/>
        <s v="在钟屏双河社区海子河安装钢结构安全护栏3000米。"/>
        <s v="赵家村给水管道改造：卧式DN40水表58套，DN100衬塑钢管110米，DN40衬塑钢管8565米，DN25衬塑钢管2677米，截止阀：198套，其他：土方开挖回填，吊顶破坏恢复，板面开洞修补等。"/>
        <s v="新建50立方水池1个，安装PE40管3000米，PE32管4000米，PE25分管6000米，PE20入户管10000米，入户设施200套硬化路面切割500米。"/>
        <s v="1、仙龙社区箐门口大箐沟、小箐沟取水点各新建沉沙池一个，规格：30立方米、钢混结构。_x000a_2、更换的水处理设备1套（50立方米/小时），新建50立方米蓄水池一个，一体化超滤膜智能水处理设备一套，监控设备一套。"/>
        <s v="安装DN150镀锌钢管3.15千米，镇支墩12个、排气阀3个、排泥井2个、DN150排泥阀2个、C20砼混凝土切割、恢复1400米、管槽开挖回填1750米。"/>
        <s v="新建50立方米蓄水池一个，PEΦ25管3000米，DN20镀锌钢管2000米，安装水表、站管、水龙头38套。"/>
        <s v="安装水表、表箱、防盗阀、闸阀1020套，管道23千米，混凝土管槽切割1.2千米。"/>
        <s v="安装水表、表箱、防盗阀、闸阀1307套，管道24千米，混凝土管槽切割2.3千米。"/>
        <s v="安装水表、表箱、防盗阀、闸阀1380套，管道20千米，混凝土管槽切割1.7千米。"/>
        <s v="从玛色卡十组大箐头小坝塘到郗家村（7、9组二官村）新安装管道4000米。"/>
        <s v="新建20立方米1个，50立方米蓄水池1个，100立方米蓄水池1个，安装管道7.5千米，安装水表、站管、水龙头80套，水泵站1座，抽水供电设备，泵房、闸阀房1间。"/>
        <s v="安装管道7千米，从大山到大坪子村，取水点改造，蓄水池改造，管网改造。"/>
        <s v="新建20立方米蓄水池一个，100立方米蓄水池一个，安装管道5千米，水龙头73套，抽水站1座。"/>
        <s v="新建100立方米蓄水池1个，5立方米取水池1个，安装管道10.4千米,管槽开挖回填8500米，混凝土管槽切割恢复450米。"/>
        <s v="新建发基村委会二组滑石板小坝塘1个，蓄水3.5万立方米。"/>
        <s v="新建不锈钢水池1个50立方米，φ32PE管2000米，φ25PE管2000米，φ20PE管2000米。"/>
        <s v="新建100立方米不锈钢蓄水池一座、取水池3座，φ40PE管6000米，土石方开挖回填5000立方米，恢复路面40平方米。"/>
        <s v="维修100立方米水池1座。"/>
        <s v="新建50立方米不锈钢水池3座，φ32PE管3000米，φ20PE管1000米。"/>
        <s v="新建20立方米水池一个，100立方米蓄水池一个，DN25镀锌钢管1500米，PE40管1000米、PE32管3000米，PE25管2000米、PE20管3000米，抽水泵一套（含信号线）控制柜，单式表箱、水表闸阀站管水龙头72套。"/>
        <s v="新建蓄水池一个50立方米，DN40镀锌钢管道1500米,PE32管道1500米，PE20管2000米。DN40闸阀1套、浮球阀一套，水表箱、水表水龙头站管闸阀25套。"/>
        <s v="大井镇新建水窖100个，每个蓄水20立方米。"/>
        <s v="新建50立方米蓄水池6个，安装DN80镀锌钢管1000米，DN65镀锌钢管1000米，DN50镀锌钢管1000米，DN40镀锌钢管1000米，闸阀井8座，浮球阀8套，水表闸阀站管水龙头等310套。"/>
        <s v="安装PE63管2500米，水表闸阀站管水龙头100套。"/>
        <s v="治补村老化管道拆除，新建主管道180米，钢绳安装焊接、桥墩维护及新建等。"/>
        <s v="新建100立方米水池一个。维修及新安PE20-32管道15000米。"/>
        <s v="全镇各村（组）更换维修不同型号镀锌钢管、PE管道50000米。"/>
        <s v="坝体防渗处理90米，米7.5浆砌石挡墙30立方米，坝塘内清淤1500立方米，出水管道及闸阀安装，沟渠浇筑，防护栏等。"/>
        <s v="建取水坝2座，引水渠20米，10立方米过滤池2个，100立方米水箱1个，30立方米水箱5个，安装DN100热镀锌管4.2千米,DN50热镀锌管2.1千米,DN40热镀锌管4.6千米,Φ50PE管5千米,Φ32PE管6千米,Φ25PE管5.5千米,户表及入户设施改造290户。"/>
        <s v="建抽水泵站1座，装机容量24千瓦，配套100立方米水池1个，DN100压力输水管2.1千米。"/>
        <s v="维修维护管网Φ32PE管15千米,Φ25PE管12千米,户表改造1200户。"/>
        <s v="水源点维修养护1处，新建30立方米水池1个。"/>
        <s v="铺设DN50管道9千米，DN32管道5千米，DN25管道15千米，PE20管道20千米，新建蓄水池100立方米1个，水表站杆630套，混凝土路面开槽25千米。"/>
        <s v="铺设DN50管道12千米，DN32管道6千米，DN25管道10千米，PE20管道28千米，新建蓄水池100立方米1个，水表站杆750套，混凝土路面开槽30千米。"/>
        <s v="汤德村新建水池30立方米，铺设管道32千米，水表站杆210套。"/>
        <s v="新建水池30立方米水池1个，50立方米水池2个，铺设管道38千米，水表站杆300套。"/>
        <s v="更换DN50管道2400米，PE50管道50000米，PE20管道6000米，水表站杆140套。表箱25个。"/>
        <s v="土方开挖490立方米，安装DN450螺旋焊管516米，伸缩节15个，镇支墩C25混凝土72立方米，钢模板制安拆除144平方米。"/>
        <s v="新建6立方米取水池1个，30立方米蓄水池1个，50立方米蓄水池1个，安装Φ50PE管3000米，Φ32PE管1800米，Φ20PE管2800米，水表、站杆、水龙头30套，DN40衬塑钢600米，开挖土方1008立方米，回填土方864立方米。安装15.5千瓦抽水泵2台，12平方米管理房一间，400伏动力电表一套。"/>
        <s v="新建3立方米取水池1个，50立方米蓄水池1个，安装Φ50PE管8500米，DN50衬塑钢管600米，开挖土方1785立方米，回填土方1530立方米。"/>
        <s v="新建3立方米取水池2个，50立方米蓄水池1个，安装Φ75PE管1500米，安装Φ50PE管7900米，DN50衬塑钢管480米，开挖土方1659立方米，回填土方1422立方米。"/>
        <s v="新建30立方米蓄水池1个，50立方米蓄水池1个，安装Φ50PE管1600米，Φ32PE管600米，Φ20PE管800米，水表、站杆、水咀5套，开挖土方672立方米，回填土方576立方米，15.5千瓦抽水泵2台，12平方米管理房一间，400V输电线路400米，400V动力电表一套，进场道路土方开挖360立方米。"/>
        <s v="新建6立方米取水池1个，Φ32PE管3100米，Φ20PE管800米，水表、站杆、水咀7套，DN25 钢管600米，开挖土方651立方米，回填土方558立方米。11千瓦抽水泵1台，220V输电线路200米。混凝土路面切割外运4.8立方米，混凝土路面恢复4.8立方米。"/>
        <s v="新建3立方米取水池1个，100立方米蓄水池1个，安装Φ32PE管6000米，DN25钢管1000米，开挖土方1260立方米，回填土方1080立方米。"/>
        <s v="建100立方米水池1个，安装DN50衬塑钢管120米，φ63PE管1600米，φ25PE管600米。管沟土方开挖462立方米，土方回填462立方米。安装真空断路器1台，S11-50/10(通变)1台，10kV架空绝缘导线（含12米电杆）400米，400V输电线路120米，400V动力表2套，GP柜1个，带点作业1次，安装15.5千瓦多级泵2台。"/>
        <s v="安装Φ50PE管1200米，Φ32PE管1400米，Φ20PE管6200米,水表井5个，水表、站杆、水咀46套。管沟土方开挖546立方米，土方回填432立方米。"/>
        <s v="新建3立方米取水池1个，50立方米水池1个，安装Φ50PE管2600米，Φ32PE管900米，DN40 衬塑钢管480米，开挖土方735立方米，回填土方630立方米。"/>
        <s v="建100立方米水池1个，安装φ50PE管1000米，φ32PE管600米，φ20PE管7600米。管沟土方开挖336立方米，土方回填288立方米。水表井7个，水表、站杆、水咀55套。混凝土路面切割外运3.6立方米，混凝土路面恢复3.6立方米。"/>
        <s v="新建3立方米取水池2个，,30立方米水池1个，50立方米水池3个，安装Φ75PE管900米，Φ32PE管7600米，Φ20PE管1500米，开挖土方1785立方米，回填土方1530立方米。"/>
        <s v="建闸阀井11个，DN65无缝钢管6000米。"/>
        <s v="新建20立方米水窑60个。"/>
        <s v="新村小组新建20立方米蓄水池1个，安装ΦPE32管2000米，安装ΦPE25管1000米，治度小组新建50立方米蓄水池1个，安装ΦPE32管2000米。"/>
        <s v="新发村小组新建50立方米蓄水池1个。"/>
        <s v="新建50立方米蓄水池1个，2立方取水池1个，安装DN40镀锌管2000米，ΦPE50管2500米，ΦPE25管3000米。"/>
        <s v="新建20立方米水窖82个。"/>
        <s v="新建20立方米蓄水池1个，安装ΦPE32管3500米，新建水窖10个，新建取水池1个。"/>
        <s v="柏格小组更换ΦPE32管2000米，ΦPE25管1000米，水表、站杆、水龙头158套。"/>
        <s v="上磨石沟小组新建取水池1个，安装ΦPE32管1000米，大锅坡新建取水池1个，安装ΦPE32管1000米。"/>
        <s v="新建20立方米水窖31个。"/>
        <s v="改造水厂水处理设备及消毒功能硬件设施；(新建250立方米/小时预沉池1个，新建250立方米/小时絮凝沉淀池1组，新建250立方米/小时无阀滤池1组，新建1000立方米清水池1个，新建加氯加药设备1套),增加供水水源2处，改造供水管网PE160管500米，PE90管6800米，PE50管6000米、安装水表箱350套；建设办公用房及仓库1800平方，需要建围墙400米；进厂道路需要硬化路面长500米，宽3.5米，建设排水沟渠等基础设施。"/>
        <s v="新建1立方米取水池1个，100立方米蓄水池1个，安装φ40PE管4000米，φ32PE管3000米，φ25PE管1000米，φ20PE管2000米，水表、闸阀、占管、水龙头108套，管沟开挖及回填土石方600立方米，混凝土切割破除及恢复150米。"/>
        <s v="新建50立方蓄水池4个，安装DN40镀锌钢管6200米，DN32镀锌钢管1300米，DN20镀锌钢管3300米，DN15镀锌钢管1700米，深井泵2台，配电房2间，智能控制配电设施4套，电力线路300米，闸阀井2个，水表、占管、闸阀、水龙头76套，管沟开挖及回填土石方500立方米,混凝土切割破除及恢复150米。"/>
        <s v="新建1立方米取水池1个，1立方米沉淀过滤池2个，安装DN80镀锌钢管8000米，DN40镀锌钢管2000米，DN32镀锌钢管5000米，φ32PE管6000米，φ25PE管6000米，100立方米蓄水池6个，水表房5间，总水表16套，水表、占管、闸阀、水龙头250套。"/>
        <s v="新建100立方米蓄水池1个，安装φ32PE管4000米，φ25PE管3000米，管道填埋开挖及回填土石方500立方米，混凝土切割破除及恢复100米。"/>
        <s v="安装φ32PE管5000米，φ25PE管2000米，DN25镀锌钢管150米。"/>
        <s v="新建1立方米取水池2个，50立方米蓄水池2个，φ25管5000米，φ20PE管4000米，管沟开挖及回填土石方550立方米。"/>
        <s v="新建50立方蓄水池1个，30立方蓄水池2个，安装φ32PE管1000米，φ25PE管2600米，200米扬程抽水泵1台，配电房1间6平方米，配电设施1套，水表、占管、闸阀、水龙头73套，管沟开挖及回填土石方200立方米,混凝土切割破除及恢复150米。"/>
        <s v="新建1立方米取水池1个，50立方米蓄水池1个，安装φ32PE管3000米，管道填埋开挖及回填土石方200立方米。"/>
        <s v="新建1立方米取水池1个，50立方米蓄水池2个，安装φ25PE管5000米，φ20PE管3000米，管沟开挖及回填土石方500立方米。"/>
        <s v="新建50立方米水池4个（核桃箐1个，窝子地1个，一组、二组各一个）。"/>
        <s v="在小团箐新建取水池4个（1立方米），铺设管网4000米，坪箐村一组、二组新建50立方米水池2个，在大丫口新建取水池3个（1立方米），铺设管道12000米，在马家凹子建50立方米水池一个、按装10个闸阀。"/>
        <s v="新建2立方米取水池一个，取水坝一道，安装DN40管道5千米、DN40截止阀一套、DN40减压阀一套。"/>
        <s v="安装杀鱼角小组至兴田小组DN40镀锌管4千米，取水池一个（1立方米）按装2个排沙阀、5个闸阀。"/>
        <s v="维修塘坝（长31米，宽26米）一个，清除淤泥深0.4米，混凝土（c25）加高1.8米.宽0.5米，防护栏，出水闸阀一个，防水土工布，进出水管PE90管170米。"/>
        <s v="大桥水库人畜饮水,主管6千米，入户管26000米，100立方米水池1个。"/>
        <s v="100立方米水池3个，DN100镀锌管8千米，入户管18千米。"/>
        <s v="新建一条5500米DN80管道到白雾村供7-13、15村民小组居民用水。"/>
        <s v="则补村PVC、PE管道更换镀锌管道改造，则补村：安装DN150热镀锌钢管1500米，DN50热镀锌钢管1400米，DN25热镀锌钢管2000米，DN20热镀锌钢管2000米，DN15热镀锌钢管4000米。"/>
        <s v="乐里村PVC、PE管道更换镀锌管道改造，乐里村：安装DN150热镀锌钢管1300米，DN25热镀锌钢管2000米，DN20热镀锌钢管3000米，DN15热镀锌钢管4000米。"/>
        <s v="石咀村PVC、PE管道更换镀锌管道改造，石咀村：安装DN150热镀锌钢管800米，DN80热镀锌钢管1500米，DN50热镀锌钢管3000米，DN20热镀锌钢管4000米，DN15热镀锌钢管3000米。"/>
        <s v="落水村PE管道更换镀锌管道改造，落水村：安装DN150热镀锌钢管3800米，DN50热镀锌钢管3000米。"/>
        <s v="新建沉砂池1个，安装DN50热镀锌管9200米，DN100热镀锌管3米，DN100闸阀3个，DN50闸阀5个。"/>
        <s v="新建2立方米取水池2个，30立方米蓄水池1个，20立方米蓄水池1个，安装Φ25PE管2400米，Φ20PE管2100米。"/>
        <s v="安装DN25热镀锌管2100米，DN15热镀锌管870米，Φ32PE管8000米。"/>
        <s v="新建2立方米取水池1个，30立方米蓄水池1个，安装Φ32PE管4000米，Φ25PE管5000米，Φ20PE管2000米。"/>
        <s v="200立方米水池4个，100立方米水池2个，钢管1260米，φ200-20PE管28500米，配套入户水表改造。"/>
        <s v="安装DN100镀锌铁管6407米，DN50镀锌铁管4669米，PE25管373米，DN100闸阀2个，DN50闸阀7个。"/>
        <s v="新建50立方米蓄水池2个，取水池10立方米一个，安装DN32镀锌管5.2千米，安装Φ25PE管8.5千米，安装Φ20PE管5千米，安装三相电机200米扬程抽水泵1台及配电设备，水表水龙头站杆46套。"/>
        <s v="新建50立方米蓄水池1个，新建深水井（预计15米）1口，安装DN32镀锌管1千米，安装Φ32PE管0.8千米，Φ25PE管1千米。"/>
        <s v="新建100立方米蓄水池1个，10立方米取水池1个，安装DN32镀锌管0.2千米，安装Φ25PE管5千米，安装3相电机150米扬程抽水泵1台及配电设备，水表水龙头站杆90套。"/>
        <s v="新建50立方米蓄水池2个，改扩建20立方米蓄水池1个，安装DN40镀锌管2.1千米，安装Φ25PE管7千米，更换DN20镀锌管2.5千米，DN15镀锌管2.5千米。安装三相电机200米扬程抽水泵1台及配电设备，水表水龙头站杆63套。"/>
        <s v="新建100立方米蓄水池2个，沉砂池1座，DN40镀锌管2.3千米，排沙阀一套，配套排污管，相关接头、闸阀等。"/>
        <s v="新建100立方米蓄水池1个，安装DN32镀锌管2.8千米，安装Φ32PE管3千米，安装Φ25PE管7千米，建设0.4×0.4镇墩40个，溢水管PE25管0.2千米，配套排污管，相关接头、闸阀等。"/>
        <s v="新建水窖14个，安装Φ25PE管2.5千米，更换Φ50PE管1千米，Φ40PE管2.5千米，Φ32PE管1千米，Φ25PE管4.2千米。"/>
        <s v="维修红旗农场后面有150米左右崩塌地带，需重新改道并进行三面光彧建成人工暗涵方式处理。箐口村小河边社山体塌陷漏水处理，需用管道作过水处理，约150米左右。花房村田坝村民小组地段，处理500米左右。"/>
        <s v="新建取水池一座，200立方米蓄水池1个，100立方米蓄水池4个，水处理设备一套，镇墩（0.6米×0.6米×0.8米）62个，新建提水泵站共3座；安装输水主管DN120-80内外防腐无缝钢管3.57千米，安装配水主管道13.54千米；安装配水管网110.01千米。"/>
        <s v="新建1立方米取水池4个，40立方米蓄水池1个，架380kv电线100米，24平方米抽水房一间，110米扬程抽水机一台，安装Φ75PE管1000米，安装Φ32PE管10000米，安装Φ25PE管8000米，安装Φ20PE管15000米。安装入户配套300套。"/>
        <s v="新建1立方米取水池2个，40立方米蓄水池1个，架380kv电线900米，24米2抽水房一间，150米扬程抽水机2台，安装Φ75PE管1500米，安装Φ32PE管8000米，安装Φ25PE管5000米。"/>
        <s v="新建1立方米取水池5个，40立方米蓄水池2个，安装Φ32PE管5000米，安装Φ25PE管6000米。"/>
        <s v="新建20立方米人饮水窖27个。"/>
        <s v="新建20立方米人饮水窖30个。"/>
        <s v="新建1立方米取水池3个，安装Φ32PE管4000米，安装Φ25PE管5000米。"/>
        <s v="维修DN125镀锌钢管1000米，安装Φ32PE管5000米，安装Φ25PE管6000米。"/>
        <s v="安装DN200螺旋焊管7000米，建取水坝2座，镇支墩150个。"/>
        <s v="建设300立方米蓄水池1个，闸阀井3个；安装铺设Φ63PE--Φ20PE供水管网18500米，安装铺设DN100--DN32供水管网9500米；安装入户配套260套。"/>
        <s v="建设30立方米蓄水池2个、20立方米蓄水池2个；安装铺设Φ63PE--Φ20PE供水管网12000米，安装铺设DN65--DN32供水管网6000米；架设电力线路700米，安装提水设备2套，新建管理房12平方米；安装入户配套60套。"/>
        <s v="安装铺设DN250--DN32供水管网7800米；安装铺设Φ50PE--Φ20PE供水管网6500米。"/>
        <s v="新建30立方米蓄水池2个、产水池1个；安装铺设Φ40PE--Φ20PE供水管网11000米，安装铺设DN50DN--DN32供水管网1200米；架设电力线路300米，安装提水设备1套，新建管理房6平方米；安装入户配套126套。"/>
        <s v="安装铺设DN250--DN32供水管网17500米；安装铺设Φ50PE--Φ20PE供水管网9000米。"/>
        <s v="建设排水涵洞1个、安装闸门启闭设备1套；坝埂防渗处理90米；坝塘内清淤1600立方米。"/>
        <s v="维修取水坝1座，新建取水池1个、100立方米蓄水池1个，维修更换管道15.5千米等。"/>
        <s v="新建取水坝1座、取水池1个、100立方米蓄水池1个，安装饮水管道11.2千米。"/>
        <s v="新建取水坝1座、取水池1个、安装饮水管道7千米。"/>
        <s v="新建20立方米蓄水池2个、抽水泵站1座，安装管道6000米、水表及水龙头30套。"/>
        <s v="新建50立方米蓄水池3个、、安装饮水管道12千米。"/>
        <s v="新建100立方米蓄水池1个、5立方米取水池1个，安装管道1300千米。"/>
        <s v="安装DN25管3609米，DN15管259，新建取水池1个。"/>
        <s v="新建50立方米水池1个,100立方米水池1个，抽水泵1台，PE25管3000米,20立方米水箱2个。安装DN40闸阀4个，安装DN25闸阀8个，安装浮球阀4个。"/>
        <s v="在海子小组新建管理房8平方米，安装20立方米水箱3个，抽水泵2台，PE32管道1000米，DN25管3000米。在夏家村等小组新建20立方米水箱5个，安装DN25管3000米。安装DN40闸阀8个，安装DN25闸阀16个，安装浮球阀8个。"/>
        <s v="水处理设备1套，50立方米不锈钢水箱一个（预沉池），动力电1项，机房40平方米，抽水机（抽鄢家村）1套，抽水机（抽江边村）1套，DN50管道4500米，挡墙、围墙、大门、地面硬化、征地费1项，100平方米蓄水池1个，管理房15立方米。"/>
        <s v="安装20立方米水箱3个。安装DN40闸阀3个，安装DN25闸阀6个，安装浮球阀3个。安装DN25管500米。"/>
        <s v="新建20立方米水箱13个，安装PE32管1000米。PE25管2000米。在顺马小组安装DN25管300米，DN20管2500米。安装DN40闸阀13个，安装DN25闸阀36个，安装浮球阀13个。"/>
        <s v="安装20立方米不锈钢水箱3个，安装PE25管300米。安装DN40闸阀3个，安装DN25闸阀6个，安装浮球阀3个。"/>
        <s v="安装PE25管4000米，10立方米水箱1个。安装DN40闸阀1个，安装DN25闸阀2个，安装浮球阀1个。"/>
        <s v="新建3个20立方米水箱。安装PE32管500米、PE25管1000米、PE20管1000米。安装DN40闸阀3个，安装DN25闸阀6个，安装浮球阀3个。"/>
        <s v="新建20立方米水箱5个，10立方米水箱2个。安装DN40闸阀7个，安装DN25闸阀14个，安装浮球阀7个。安装PE32管200米，PE25管500米，PE20管500米。"/>
        <s v="新建20立方米水窖200个。"/>
        <s v="安装Φ200PE管1100米、Φ160PE管1100米、Φ90PE管1300米、Φ63PE管1100米、Φ50PE管1100米、Φ32PE管2200米、Φ25PE管1000米、Φ20PE管2000米、DN15热镀锌管1300米，配套零件DN200法兰盘（含螺栓，金属垫片）20片、DN150法兰盘（含螺栓，金属垫片）20片，φ160×63PE异径三通10个、φ200×90PE异径三通2个，DN200闸阀2个、DN150闸阀2个，Φ63PE闸阀15个。"/>
        <s v="新建挡水坝1道，取水池1个，100立方米蓄水池1个，安装PE32管1500米，PE25管2000米，水龙头30个。"/>
        <s v="在大海乡小江村因地制宜，采用改厕、修建小三格、大三格化粪池、资源化利用等方式实施农村生活污水治理。"/>
        <s v="在大海乡泥德坪村因地制宜，采用改厕、修建小三格、大三格化粪池、资源化利用等方式实施农村生活污水治理。"/>
        <s v="因地制宜，采用改厕、修建小三格、大三格化粪池、资源化利用等方式实施农村生活污水治理。"/>
        <s v="因地制宜，采用改厕、修建小三格、大三格化粪池、资源化利用等方式实施农村生活污水治理"/>
        <s v="在大桥乡磨盘卡村因地制宜，采用改厕、修建小微湿地、小三格、大三格化粪池、资源化利用等方式实施农村生活污水治理。"/>
        <s v="在大桥乡杨梅山村因地制宜，采用改厕、修建小微湿地、小三格、大三格化粪池、资源化利用等方式实施农村生活污水治理。"/>
        <s v="在大桥乡八家村因地制宜，采用改厕、修建小微湿地、小三格、大三格化粪池、资源化利用等方式实施农村生活污水治理。"/>
        <s v="在大桥乡李家湾村因地制宜，采用改厕、修建小微湿地、小三格、大三格化粪池、资源化利用等方式实施农村生活污水治理。"/>
        <s v="在大桥乡水磨村因地制宜，采用改厕、修建小微湿地、小三格、大三格化粪池、资源化利用等方式实施农村生活污水治理。"/>
        <s v="在大桥乡地德卡村因地制宜，采用改厕、修建小微湿地、小三格、大三格化粪池、资源化利用等方式实施农村生活污水治理。"/>
        <s v="在待补镇新发村委会因地制宜，采用改厕、修建小三格、大三格化粪池、资源化利用等方式实施农村生活污水治理。"/>
        <s v="在待补镇汤德村因地制宜，采用改厕、修建小三格、大三格化粪池、资源化利用等方式实施农村生活污水治理。"/>
        <s v="在古城街道尚德村因地制宜，采用改厕、小三格、大三格化粪池、资源化利用等方式实施农村生活污水治理。"/>
        <s v="在火红乡罗布邑村因地制宜，采用改厕、修建小微湿地、小三格、大三格化粪池、资源化利用等方式实施农村生活污水治理。"/>
        <s v="在火红乡勺冲角村因地制宜，采用改厕、修建小微湿地、小三格、大三格化粪池、资源化利用等方式实施农村生活污水治理。"/>
        <s v="在火红乡耳子山村因地制宜，采用改厕、修建小微湿地、小三格、大三格化粪池、资源化利用等方式实施农村生活污水治理。"/>
        <s v="在金钟街道三家塘村小新村三组因地制宜，采用改厕、小三格、大三格化粪池、资源化利用等方式实施农村生活污水治理。"/>
        <s v="在金钟街道麦地村三组因地制宜，采用改厕、小三格、大三格化粪池、资源化利用等方式实施农村生活污水治理。"/>
        <s v="在矿山镇河湾子村因地制宜，采用改厕、小三格、大三格化粪池、资源化利用等方式实施农村生活污水治理。"/>
        <s v="在矿山镇二台坡村因地制宜，采用改厕、小三格、大三格化粪池、资源化利用等方式实施农村生活污水治理。"/>
        <s v="在狮子村因地制宜，采用改厕、小三格、大三格化粪池、资源化利用等方式实施农村生活污水治理。"/>
        <s v="在陡咀村因地制宜，采用改厕、小三格、大三格化粪池、资源化利用等方式实施农村生活污水治理。"/>
        <s v="因地制宜，采用改厕，小三格，大三格化粪池，资源化利用等方式实施农村生活污水治理。"/>
        <s v="河东、河西、老村三个自然村采用改厕、小三格、大三格、资源利用等方式实施农村生活污水治理"/>
        <s v="解家村、下排、猴路三个自然村采用改厕、小三格、大三格、资源利用等方式实施农村生活污水治理"/>
        <s v="大河、大河边、李家村三个自然村采用改厕、小三格、大三格、资源利用等方式实施农村生活污水治理"/>
        <s v="因地制宜，采用改厕、小三格、大三格化粪池、建设污水设施、铺设污水管。"/>
        <s v="在新街乡哈卡村因地制宜，采用改厕、小三格、大三格化粪池、资源化利用等方式实施农村生活污水治理。"/>
        <s v="在新街乡龙潭村因地制宜，采用改厕、小三格、大三格化粪池、资源化利用等方式实施农村生活污水治理。"/>
        <s v="油房村（老村子、水凹子、大坪子、何家陷塘、头道水沟、下村、上村、大冲子、大窝坡、海田、长梁子）敏感区11个小组因地制宜，采用改厕、小三格、大三格化粪池、建设污水设施、铺设污水管网。"/>
        <s v="座江村（小街、大坝子、座江、核桃树、大格掌、龙潭、大沟口）敏感区7个小组因地制宜，采用改厕、小三格、大三格化粪池、建设污水设施、铺设污水管网。"/>
        <s v="马桑坝村（马桑坝、长田、何家村、谭家村）敏感区4个小组因地制宜，采用改厕、小三格、大三格化粪池、建设污水设施、铺设污水管网。"/>
        <s v="江边村（双坟塘、新田、塘坊、田边、老房子、江边、羊粪田）敏感区7个小组因地制宜，采用改厕、小三格、大三格化粪池、建设污水设施、铺设污水管网"/>
        <s v="大石板村（何家湾、陶家村、龙潭、不多）敏感区4个小组因地制宜，采用改厕、小三格、大三格化粪池、建设污水设施、铺设污水管网。"/>
        <s v="龙家村敏感区（孙家村、李家村）敏感区2个小组，因地制宜，采用改厕、小三格、大三格化粪池、建设污水设施、铺设污水管网。"/>
        <s v="店子村店子小组敏感区1个小组因地制宜，采用改厕、小三格、大三格化粪池、建设污水设施、铺设污水管网。"/>
        <s v="在大海乡布多村因地制宜，采用改厕、修建小三格、大三格化粪池、资源化利用等方式实施农村生活污水治理。"/>
        <s v="在大海乡二道坪村因地制宜，采用改厕、小三格、大三格化粪池、资源化利用等方式实施农村生活污水治理"/>
        <s v="在大海乡梨树坪村因地制宜，采用改厕、修建小三格、大三格化粪池、资源化利用等方式实施农村生活污水治理"/>
        <s v="在大海乡凹黑村因地制宜，采用改厕、小三格、大三格化粪池、资源化利用等方式实施农村生活污水治理。"/>
        <s v="在大海乡刘家村村因地制宜，采用改厕、小三格、大三格化粪池、资源化利用等方式实施农村生活污水治理。"/>
        <s v="在大海乡炭棚村因地制宜，采用改厕、小三格、大三格化粪池、资源化利用等方式实施农村生活污水治理。"/>
        <s v="在大海乡银洞村因地制宜，采用改厕、小三格、大三格化粪池、资源化利用等方式实施农村生活污水治理。"/>
        <s v="在大海乡鲁纳箐村因地制宜，采用改厕、小三格、大三格化粪池、资源化利用等方式实施农村生活污水治理。"/>
        <s v="因地制宜，采用改厕、小三格、大三格化粪池、建设污水设施、铺设污水管网、资源化利用等方式实施农村生活污水治理。"/>
        <s v="在大桥乡王家山村因地制宜，采用改厕、修建小三格、大三格化粪池、资源化利用等方式实施农村生活污水治理。"/>
        <s v="在大桥乡凉水村因地制宜，采用改厕、修建小三格、大三格化粪池、资源化利用等方式实施农村生活污水治理。"/>
        <s v="在大桥乡者米村因地制宜，采用改厕、修建小三格、大三格化粪池、资源化利用等方式实施农村生活污水治理。"/>
        <s v="在大桥乡错初村因地制宜，采用改厕、修建小三格、大三格化粪池、资源化利用等方式实施农村生活污水治理。"/>
        <s v="在大桥乡杨家村因地制宜，采用改厕、修建小三格、大三格化粪池、资源化利用等方式实施农村生活污水治理。"/>
        <s v="在大桥乡黄草村因地制宜，采用改厕、小三格、大三格化粪池、资源化利用等方式实施农村生活污水治理。"/>
        <s v="在大桥乡团山村因地制宜，采用改厕、修建小三格、大三格化粪池、资源化利用等方式实施农村生活污水治理。"/>
        <s v="在大桥乡大桥村因地制宜，采用修建小三格、大三格化粪池、资源化利用等方式实施农村生活污水治理。"/>
        <s v="在待补镇安祥村因地制宜，采用改厕、修建小三格、大三格化粪池、资源化利用等方式实施农村生活污水治理。"/>
        <s v="在待补镇咩则村因地制宜，采用改厕、修建小三格、大三格化粪池、资源化利用等方式实施农村生活污水治理。"/>
        <s v="在待补镇金牛村因地制宜，采用改厕、修建小三格、大三格化粪池、资源化利用等方式实施农村生活污水治理。"/>
        <s v="在待补镇哨牌村因地制宜，采用改厕、修建小三格、大三格化粪池、资源化利用等方式实施农村生活污水治理。"/>
        <s v="在待补镇大坝村因地制宜，采用改厕、修建小三格、大三格化粪池、资源化利用等方式实施农村生活污水治理。"/>
        <s v="在待补镇戛里村因地制宜，采用改厕、修建小三格、大三格化粪池、资源化利用等方式实施农村生活污水治理。"/>
        <s v="在待补镇仓房村因地制宜，采用改厕、修建小三格、大三格化粪池、资源化利用等方式实施农村生活污水治理。"/>
        <s v="在待补镇箐门村因地制宜，采用改厕、修建小三格、大三格化粪池、资源化利用等方式实施农村生活污水治理。"/>
        <s v="在待补镇野马村因地制宜，采用改厕、修建小三格、大三格化粪池、资源化利用等方式实施农村生活污水治理。"/>
        <s v="在待补镇鹧鸡村因地制宜，采用改厕、修建小三格、大三格化粪池、资源化利用等方式实施农村生活污水治理。"/>
        <s v="在待补社区村其余4个小组建设小三格及部分污水管道收集农村生活污水，并资源化利用"/>
        <s v="在歹咩村通过建设小三格及部分污水管道收集农村生活污水，并资源化利用"/>
        <s v="在糯租村通过建设小三格及部分污水管道收集农村生活污水，并资源化利用"/>
        <s v="在古城街道厂沟村因地制宜，采用改厕、小三格、大三格化粪池、资源化利用等方式实施农村生活污水治理。"/>
        <s v="在火红乡柴山村因地制宜，采用改厕、修建小三格、大三格化粪池、资源化利用等方式实施农村生活污水治理。"/>
        <s v="在火红乡冬瓜村因地制宜，采用改厕、修建小三格、大三格化粪池、资源化利用等方式实施农村生活污水治理。"/>
        <s v="在火红乡岩脚村因地制宜，采用改厕、修建小三格、大三格化粪池、资源化利用等方式实施农村生活污水治理。"/>
        <s v="在火红乡冒沙井村因地制宜，采用改厕、修建小三格、大三格化粪池、资源化利用等方式实施农村生活污水治理。"/>
        <s v="在火红乡阿拉米村因地制宜，采用改厕、修建小三格、大三格化粪池、资源化利用等方式实施农村生活污水治理。"/>
        <s v="在火红乡滴水岩村因地制宜，采用改厕、小三格、大三格化粪池、资源化利用等方式实施农村生活污水治理。"/>
        <s v="在火红乡三甲村因地制宜，采用改厕、修建小三格、大三格化粪池、资源化利用等方式实施农村生活污水治理。"/>
        <s v="在火红乡龙树村因地制宜，采用改厕、修建小微湿地、小三格、大三格化粪池、资源化利用等方式实施农村生活污水治理。"/>
        <s v="在火红乡泥黑村因地制宜，采用改厕、修建小微湿地、小三格、大三格化粪池、资源化利用等方式实施农村生活污水治理。"/>
        <s v="在火红乡田湾村因地制宜，采用改厕、修建小微湿地、小三格、大三格化粪池、资源化利用等方式实施农村生活污水治理。"/>
        <s v="徐家院村9个小组因地制宜，采用改厕、小三格、大三格化粪池、建设污水设施、铺设污水管网。"/>
        <s v="桥边村13个小组因地制宜，采用改厕、小三格、大三格化粪池、建设污水设施、铺设污水管网。"/>
        <s v="格枝村6个小组因地制宜，采用改厕、小三格、大三格化粪池、建设污水设施、铺设污水管网。"/>
        <s v="湾子村8个小组因地制宜，采用改厕、小三格、大三格化粪池、建设污水设施、铺设污水管网。"/>
        <s v="农村生活污水治理"/>
        <s v="收集农村生活污水，并资源化利用"/>
        <s v="在金钟社区村1-6组6个小组建设小三格及部分污水收集农村生活污水，并入城市污水管网。"/>
        <s v="采用改厕、修建小三格、大三格化粪池、资源化利用等方式实施农村生活污水治理。"/>
        <s v="茶花箐村因地制宜，采用改厕、小三格、大三格化粪池、资源化利用等方式实施农村生活污水治理。"/>
        <s v="安家坪村因地制宜，采用改厕、小三格、大三格化粪池、资源化利用等方式实施农村生活污水治理。"/>
        <s v="徳所村因地制宜，采用改厕、小三格、大三格化粪池、资源化利用等方式实施农村生活污水治理。"/>
        <s v="三岔村因地制宜，采用改厕、小三格、大三格化粪池、资源化利用等方式实施农村生活污水治理。"/>
        <s v="卡龙村因地制宜，采用改厕、小三格、大三格化粪池、资源化利用等方式实施农村生活污水治理。"/>
        <s v="尹武村因地制宜，采用改厕、小三格、大三格化粪池、资源化利用等方式实施农村生活污水治理。"/>
        <s v="播落卡村因地制宜，采用改厕、小三格、大三格化粪池、资源化利用等方式实施农村生活污水治理。"/>
        <s v="白龙茂村因地制宜，采用改厕、小三格、大三格化粪池、资源化利用等方式实施农村生活污水治理。"/>
        <s v="在田尾巴村通过建设小三格及部分污水管道收集农村生活污水，并资源化利用"/>
        <s v="在拖基嘎村通过建设小三格及部分污水管道收集农村生活污水，并资源化利用"/>
        <s v="在白沙村通过建设小三格及部分污水管道收集农村生活污水，并资源化利用"/>
        <s v="在二顺村通过建设小三格及部分污水管道收集农村生活污水，并资源化利用"/>
        <s v="在清水村通过建设小三格及部分污水管道收集农村生活污水，并资源化利用"/>
        <s v="在横山村通过建设小三格及部分污水管道收集农村生活污水，并资源化利用"/>
        <s v="在拖落村通过建设小三格及部分污水管道收集农村生活污水，并资源化利用"/>
        <s v="在马厂村通过建设小三格及部分污水管道收集农村生活污水，并资源化利用"/>
        <s v="在窝坡村、哈克村、银厂村、白坡村、鲁纳村、雨沐村、座舍村因地制宜，采用改厕、小三格、大三格化粪池、资源化利用等方式实施农村生活污水治理。"/>
        <s v="在哈克村因地制宜，采用改厕、小三格、大三格化粪池、资源化利用等方式实施农村生活污水治理。"/>
        <s v="在银厂村因地制宜，采用改厕、小三格、大三格化粪池、资源化利用等方式实施农村生活污水治理。"/>
        <s v="在白坡村因地制宜，采用改厕、小三格、大三格化粪池、资源化利用等方式实施农村生活污水治理。"/>
        <s v="在雨沐村因地制宜，采用改厕、小三格、大三格化粪池、资源化利用等方式实施农村生活污水治理。"/>
        <s v="建设小三格，化粪池，并资源化利用"/>
        <s v="在娜姑镇拖车村因地制宜，采用改厕、修建小三格、大三格化粪池、资源化利用等方式实施农村生活污水治理。"/>
        <s v="在娜姑镇云峰村委会因地制宜，采用改厕、修建小三格、大三格化粪池、资源化利用等方式实施农村生活污水治理。"/>
        <s v="在娜姑镇红泥村委会因地制宜，采用改厕、修建小三格、大三格化粪池、资源化利用等方式实施农村生活污水治理。"/>
        <s v="在娜姑镇绿坪村委会因地制宜，采用改厕、修建小三格、大三格化粪池、资源化利用等方式实施农村生活污水治理。"/>
        <s v="在娜姑镇盐水村委会因地制宜，采用改厕、修建小三格、大三格化粪池、资源化利用等方式实施农村生活污水治理。"/>
        <s v="在娜姑镇干海子村委会因地制宜，采用改厕、修建小三格、大三格化粪池、资源化利用等方式实施农村生活污水治理。"/>
        <s v="在娜姑镇发基卡村委会因地制宜，采用改厕、修建小三格、大三格化粪池、资源化利用等方式实施农村生活污水治理。"/>
        <s v="在娜姑镇炉房村委会因地制宜，采用改厕、修建小三格、大三格化粪池、资源化利用等方式实施农村生活污水治理。"/>
        <s v="在则补村通过建设生态塘、小三格、大三格及部分污水管道收集农村生活污水，并资源化利用"/>
        <s v="在石咀村通过建设生态塘、小三格、大三格及部分污水管道收集农村生活污水，并资源化利用"/>
        <s v="在大闸村通过建设生态塘、小三格、大三格及部分污水管道收集农村生活污水，并资源化利用"/>
        <s v="在拖车村通过建设生态塘、小三格、大三格及部分污水管道收集农村生活污水，并资源化利用"/>
        <s v="在牛泥塘村通过建设生态塘、小三格、大三格及部分污水管道收集农村生活污水，并资源化利用"/>
        <s v="采用改厕、小三格、大三格、资源利用等方式实施农村生活污水治理"/>
        <s v="在公锁村7个小组建设小三格及部分污水管道收集农村生活污水，并资源化利用"/>
        <s v="在铅厂村通过建设小三格及部分污水管道收集农村生活污水，并资源化利用"/>
        <s v="在竹箐村通过建设小三格及部分污水管道收集农村生活污水，并资源化利用"/>
        <s v="在黑土村通过建设小三格及部分污水管道收集农村生活污水，并资源化利用"/>
        <s v="在红石岩村通过建设小三格及部分污水管道收集农村生活污水，并资源化利用"/>
        <s v="在干松林村通过建设小三格及部分污水管道收集农村生活污水，并资源化利用"/>
        <s v="在大坪子村通过建设小三格及部分污水管道收集农村生活污水，并资源化利用"/>
        <s v="在新街乡闸塘村因地制宜，采用改厕、小三格、大三格化粪池、资源化利用等方式实施农村生活污水治理。"/>
        <s v="在新街乡花鱼村因地制宜，采用改厕、小三格、大三格化粪池、资源化利用等方式实施农村生活污水治理。"/>
        <s v="在新街乡马店村因地制宜，采用改厕、小三格、大三格化粪池、资源化利用等方式实施农村生活污水治理。"/>
        <s v="在新街乡垴包村因地制宜，采用改厕、小三格、大三格化粪池、资源化利用等方式实施农村生活污水治理。"/>
        <s v="在新街乡新街村因地制宜，采用改厕、小三格、大三格化粪池、资源化利用等方式实施农村生活污水治理。"/>
        <s v="在新街乡凤凰村因地制宜，采用改厕、小三格、大三格化粪池、资源化利用等方式实施农村生活污水治理。"/>
        <s v="因地制宜，采用改厕、小三格、大三格化粪池、资源化利用等方式实施农村生活污水治理。"/>
        <s v="在温泉村采用改厕、小三格、大三格、资源利用等方式实施农村生活污水治理"/>
        <s v="在先锋社区采用改厕、小三格、大三格、资源利用等方式实施农村生活污水治理"/>
        <s v="鲁基村（鲁基村、大村子、火迪树）3个小组因地制宜，采用改厕、小三格、大三格化粪池、建设污水设施、铺设污水管网。"/>
        <s v="瓦窑村8个小组因地制宜，采用改厕、小三格、大三格化粪池、建设污水设施、铺设污水管网。"/>
        <s v="石河村5个小组因地制宜，采用改厕、小三格、大三格化粪池、建设污水设施、铺设污水管网。"/>
        <s v="三多多村3个小组因地制宜，采用改厕、小三格、大三格化粪池、建设污水设施、铺设污水管网。"/>
        <s v="七五卡村4个小组因地制宜，采用改厕、小三格、大三格化粪池、建设污水设施、铺设污水管网。"/>
        <s v="盖胜村4个小组因地制宜，采用改厕、小三格、大三格化粪池、建设污水设施、铺设污水管网。"/>
        <s v="陶家村10个小组因地制宜，采用改厕、小三格、大三格化粪池、建设污水设施、铺设污水管网。"/>
        <s v="拖茨村9个小组因地制宜，采用改厕、小三格、大三格化粪池、建设污水设施、铺设污水管网。"/>
        <s v="中村村4个小组因地制宜，采用改厕、小三格、大三格化粪池、建设污水设施、铺设污水管网。"/>
        <s v="陆兴村6个小组因地制宜，采用改厕、小三格、大三格化粪池、建设污水设施、铺设污水管网。"/>
        <s v="付家村6个小组因地制宜，采用改厕、小三格、大三格化粪池、建设污水设施、铺设污水管网。"/>
        <s v="多发村10个小组因地制宜，采用改厕、小三格、大三格化粪池、建设污水设施、铺设污水管网。"/>
        <s v="通过建设小三格及部分污水管道收集农村生活污水，并资源化利用"/>
        <s v="在钟屏街道双河社区因地制宜，进行污水生态净化2400平方米，长800米；建隔山坝一座，资源化利用等方式实施农村生活污水治理。"/>
        <s v="小铺村（小铺一组、磨盘山、老独山、水塘、泥箐、付家村、白沙坡、小脑包、水井沟、小礼坡、板栗、小石盆、卢坪子、尖山、毛草地、新农村）16小组因地制宜，采用改厕、小三格、大三格化粪池、建设污水设施、铺设污水管网。"/>
        <s v="新房村（新房、喷水、大燕麦地、肖家村、石盆水、树棵、罐子窑、老村子、）8小组因地制宜，采用改厕、小三格、大三格化粪池、建设污水设施、铺设污水管网。"/>
        <s v="小石山村（郭家村、雷家山、大山丫口、三家村、菜园、小石山、新园）7个小组因地制宜，采用改厕、小三格、大三格化粪池、建设污水设施、铺设污水管网。"/>
        <s v="阳山村14个小组因地制宜，采用改厕、小三格、大三格化粪池、建设污水设施、铺设污水管网。"/>
        <s v="雨碌村6个小组因地制宜，采用改厕、小三格、大三格化粪池、建设污水设施、铺设污水管网。"/>
        <s v="翅垴河村12个小组因地制宜，采用改厕、小三格、大三格化粪池、建设污水设施、铺设污水管网。"/>
        <s v="铁厂村15个小组因地制宜，采用改厕、小三格、大三格化粪池、建设污水设施、铺设污水管网。"/>
        <s v="小路沟村（小路沟小组、小尖山小组、杨家村小组、中营小组、树林脚小组、徐家村小组、老棚子小组、小海子小组、大庆沟小组、阿落塘小组、张家沟小组）11小组因地制宜，采用改厕、小三格、大三格化粪池、建设污水设施、铺设污水管网。"/>
        <s v="纸厂村（夏家村小组、中村小组、大水井小组、岩头上小组、海子小组、大沟小组、树林小组、毛家村小组、施家村小组、坪子小组、大水塘小组、龙潭小组）12个小组因地制宜，采用改厕、小三格、大三格化粪池、建设污水设施、铺设污水管网。"/>
        <s v="灯草塘村（瓦厂小组、营脚小组、黎家坪小组、水井湾小组、大水沟小组、灯草塘小组、大梨树小组、李家包小组、毕家坡小组、敖家坪小组、转包小组、丰家沟小组）12个小组因地制宜，采用改厕、小三格、大三格化粪池、建设污水设施、铺设污水管网。"/>
        <s v="浑水塘村（冲子小组、浑水塘小组、大地小组、丫口小组、岔沟小组、岩坪小组、陈家冲小组、新寨小组、大丫口小组、尖山小组、吴家营小组、瓦厂小组）12个小组因地制宜，采用改厕、小三格、大三格化粪池、建设污水设施、铺设污水管网。"/>
        <s v="在罗别古村其余4个小组建设小三格，集镇收集农村生活污水，并资源化利用"/>
        <s v="龙潭小组因地制宜，建设污水设施、铺设污水管网。"/>
        <s v="小河村（大柳树、高家村、大草房、湾寨、竹林湾、包家湾，小河边、邓家冲）8个小组因地制宜，采用改厕、小三格、大三格化粪池、建设污水设施、铺设污水管网。"/>
        <s v="小米村（李家沟、母家村）2个小组因地制宜，采用改厕、小三格、大三格化粪池、建设污水设施、铺设污水管网。"/>
        <s v="陷塘村（金包坪  酒房   陷塘）4个小组因地制宜，采用改厕、小三格、大三格化粪池、建设污水设施、铺设污水管网。"/>
        <s v="中寨村（七里牌，酒房，堰沟边，塘房，吴家湾，中寨，小箐，佟家湾）8个小组因地制宜，采用改厕、小三格、大三格化粪池、建设污水设施、铺设污水管网等。"/>
        <s v="箐口村（蒲家小组、王家小组、向阳小组、史家小组、丁家小组）河道污水治理"/>
        <s v="石板村（老村小组、河边小组、新发小组、滴水小组）河道污水治理 因地制宜，采用改厕、小三格、大三格化粪池、建设污水设施、铺设污水管网"/>
        <s v="上朗村蔡家坪小组因地制宜，采用改厕、小三格、大三格化粪池、建设污水设施、铺设污水管网"/>
        <s v="梨园村（凉水小组  上西小组）因地制宜，采用改厕、小三格、大三格化粪池、建设污水设施、铺设污水管网"/>
        <s v="小街村（巴家沟小组 高石坎小组）因地制宜，采用改厕、小三格、大三格化粪池、建设污水设施、铺设污水管网"/>
        <s v="迤北村（街子小组、新街小组）因地制宜，采用改厕、小三格、大三格化粪池、建设污水设施、铺设污水管网"/>
        <s v="西土村（小乔沟小组、龙潭小组）因地制宜，采用改厕、小三格、大三格化粪池、建设污水设施、铺设污水管网"/>
        <s v="阿都村七家小组因地制宜，采用改厕、小三格、大三格化粪池、建设污水设施、铺设污水管网"/>
        <s v="在松林小组、凹子小组通过建设小三格及部分污水管道收集农村生活污水，并资源化利用"/>
        <s v="在老朵格小组、杨家院子通过建设小三格及部分污水管道收集农村生活污水，并资源化利用"/>
        <s v="在大坪子小组、白彝小组通过建设小三格及部分污水管道收集农村生活污水，并资源化利用"/>
        <s v="在高笕小组、温家小组通过建设小三格及部分污水管道收集农村生活污水，并资源化利用"/>
        <s v="在沈家村小组、水井边小组通过建设小三格及部分污水管道收集农村生活污水，并资源化利用"/>
        <s v="排污主管 DN400（HDPE钢带增强纹波纹管）708米，排污主管 DN300（HDPE钢带增强纹波纹管）1689米，出户污水管（φ160 UPVC）2900米，沉泥井、检查井（φ1000）47座，沉泥井、检查井（φ700）76座，砖砌小方井（600*600）56座，混凝土路面破除及恢复3200平方米，20立方米玻璃钢化粪池(成品）6个、30立方米玻璃钢化粪池(成品）6个，一体化污水处理设备（120立方米/d）（（含格栅渠、调节池、污泥池、排放渠、一体化设备、处理站周边围栏、太阳能供电系统、展示牌、管道沟"/>
        <s v="建设4.1公里，路面宽度不低于3.5米，路面结构类型为20厘米厚水泥混凝土路面（弯拉强度4.0MPa）+10厘米厚砂砾调型层的水泥混凝土路面。每公里60万元补助。"/>
        <s v="建设2.6公里，路面宽度不低于3.5米，路面结构类型为20厘米厚水泥混凝土路面（弯拉强度4.0MPa）+10厘米厚砂砾调型层的水泥混凝土路面。每公里60万元补助。"/>
        <s v="建设2.9公里，路面宽度不低于3.5米，路面结构类型为20厘米厚水泥混凝土路面（弯拉强度4.0MPa）+10厘米厚砂砾调型层的水泥混凝土路面。每公里60万元补助。"/>
        <s v="建设2公里，路面宽度不低于3.5米，路面结构类型为20厘米厚水泥混凝土路面（弯拉强度4.0MPa）+10厘米厚砂砾调型层的水泥混凝土路面。每公里60万元补助。"/>
        <s v="建设5.5公里，路面宽度不低于3.5米，路面结构类型为20厘米厚水泥混凝土路面（弯拉强度4.0MPa）+10厘米厚砂砾调型层的水泥混凝土路面。每公里60万元补助。"/>
        <s v="建设3.7公里，路面宽度不低于3.5米，路面结构类型为20厘米厚水泥混凝土路面（弯拉强度4.0MPa）+10厘米厚砂砾调型层的水泥混凝土路面。每公里60万元补助。"/>
        <s v="建设0.98公里，路面宽度不低于3.5米，路面结构类型为20厘米厚水泥混凝土路面（弯拉强度4.0MPa）+10厘米厚砂砾调型层的水泥混凝土路面。每公里60万元补助。"/>
        <s v="建设0.65公里，路面宽度不低于3.5米，路面结构类型为20厘米厚水泥混凝土路面（弯拉强度4.0MPa）+10厘米厚砂砾调型层的水泥混凝土路面。每公里60万元补助。"/>
        <s v="建设5公里，路面宽度不低于3.5米，路面结构类型为20厘米厚水泥混凝土路面（弯拉强度4.0MPa）+10厘米厚砂砾调型层的水泥混凝土路面。每公里60万元补助。"/>
        <s v="建设1.3公里，路面宽度不低于3.5米，路面结构类型为20厘米厚水泥混凝土路面（弯拉强度4.0MPa）+10厘米厚砂砾调型层的水泥混凝土路面。每公里60万元补助。"/>
        <s v="建设3.1公里，路面宽度不低于3.5米，路面结构类型为20厘米厚水泥混凝土路面（弯拉强度4.0MPa）+10厘米厚砂砾调型层的水泥混凝土路面。每公里60万元补助。"/>
        <s v="建设0.897公里，路面宽度不低于3.5米，路面结构类型为20厘米厚水泥混凝土路面（弯拉强度4.0MPa）+10厘米厚砂砾调型层的水泥混凝土路面。每公里60万元补助。"/>
        <s v="建设2.66公里，路面宽度不低于3.5米，路面结构类型为20厘米厚水泥混凝土路面（弯拉强度4.0MPa）+10厘米厚砂砾调型层的水泥混凝土路面。每公里60万元补助。"/>
        <s v="建设3.2公里，路面宽度不低于3.5米，路面结构类型为20厘米厚水泥混凝土路面（弯拉强度4.0MPa）+10厘米厚砂砾调型层的水泥混凝土路面。每公里60万元补助。"/>
        <s v="建设2.11公里，路面宽度不低于3.5米，路面结构类型为20厘米厚水泥混凝土路面（弯拉强度4.0MPa）+10厘米厚砂砾调型层的水泥混凝土路面。每公里60万元补助。"/>
        <s v="建设2.21公里，路面宽度不低于3.5米，路面结构类型为20厘米厚水泥混凝土路面（弯拉强度4.0MPa）+10厘米厚砂砾调型层的水泥混凝土路面。每公里60万元补助。"/>
        <s v="建设3公里，路面宽度不低于3.5米，路面结构类型为20厘米厚水泥混凝土路面（弯拉强度4.0MPa）+10厘米厚砂砾调型层的水泥混凝土路面。每公里60万元补助。"/>
        <s v="建设0.2公里，路面宽度不低于3.5米，路面结构类型为20厘米厚水泥混凝土路面（弯拉强度4.0MPa）+10厘米厚砂砾调型层的水泥混凝土路面。每公里60万元补助。"/>
        <s v="建设17.1公里，路面宽度不低于3.5米，路面结构类型为20厘米厚水泥混凝土路面（弯拉强度4.0MPa）+10厘米厚砂砾调型层的水泥混凝土路面。每公里60万元补助。"/>
        <s v="建设0.5公里，路面宽度不低于3.5米，路面结构类型为20厘米厚水泥混凝土路面（弯拉强度4.0MPa）+10厘米厚砂砾调型层的水泥混凝土路面。每公里60万元补助。"/>
        <s v="建设0.6公里，路面宽度不低于3.5米，路面结构类型为20厘米厚水泥混凝土路面（弯拉强度4.0MPa）+10厘米厚砂砾调型层的水泥混凝土路面。每公里60万元补助。"/>
        <s v="建设0.8公里，路面宽度不低于3.5米，路面结构类型为20厘米厚水泥混凝土路面（弯拉强度4.0MPa）+10厘米厚砂砾调型层的水泥混凝土路面。每公里60万元补助。"/>
        <s v="建设2.5公里，路面宽度不低于3.5米，路面结构类型为20厘米厚水泥混凝土路面（弯拉强度4.0MPa）+10厘米厚砂砾调型层的水泥混凝土路面。每公里60万元补助。"/>
        <s v="建设2.1公里，路面宽度不低于3.5米，路面结构类型为20厘米厚水泥混凝土路面（弯拉强度4.0MPa）+10厘米厚砂砾调型层的水泥混凝土路面。每公里60万元补助。"/>
        <s v="建设1.8公里，路面宽度不低于3.5米，路面结构类型为20厘米厚水泥混凝土路面（弯拉强度4.0MPa）+10厘米厚砂砾调型层的水泥混凝土路面。每公里60万元补助。"/>
        <s v="建设1公里，路面宽度不低于3.5米，路面结构类型为20厘米厚水泥混凝土路面（弯拉强度4.0MPa）+10厘米厚砂砾调型层的水泥混凝土路面。每公里60万元补助。"/>
        <s v="建设1.4公里，路面宽度不低于3.5米，路面结构类型为20厘米厚水泥混凝土路面（弯拉强度4.0MPa）+10厘米厚砂砾调型层的水泥混凝土路面。每公里60万元补助。"/>
        <s v="建设1.57公里，路面宽度不低于3.5米，路面结构类型为20厘米厚水泥混凝土路面（弯拉强度4.0MPa）+10厘米厚砂砾调型层的水泥混凝土路面。每公里60万元补助。"/>
        <s v="建设1.07公里，路面宽度不低于3.5米，路面结构类型为20厘米厚水泥混凝土路面（弯拉强度4.0MPa）+10厘米厚砂砾调型层的水泥混凝土路面。每公里60万元补助。"/>
        <s v="建设3.5公里，路面宽度不低于3.5米，路面结构类型为20厘米厚水泥混凝土路面（弯拉强度4.0MPa）+10厘米厚砂砾调型层的水泥混凝土路面。每公里60万元补助。"/>
        <s v="建设1.6公里，路面宽度不低于3.5米，路面结构类型为20厘米厚水泥混凝土路面（弯拉强度4.0MPa）+10厘米厚砂砾调型层的水泥混凝土路面。每公里60万元补助。"/>
        <s v="建设4.2公里，路面宽度不低于3.5米，路面结构类型为20厘米厚水泥混凝土路面（弯拉强度4.0MPa）+10厘米厚砂砾调型层的水泥混凝土路面。每公里60万元补助。"/>
        <s v="建设4.8公里，路面宽度不低于3.5米，路面结构类型为20厘米厚水泥混凝土路面（弯拉强度4.0MPa）+10厘米厚砂砾调型层的水泥混凝土路面。每公里60万元补助。"/>
        <s v="建设1.5公里，路面宽度不低于3.5米，路面结构类型为20厘米厚水泥混凝土路面（弯拉强度4.0MPa）+10厘米厚砂砾调型层的水泥混凝土路面。每公里60万元补助。"/>
        <s v="建设4.8公里，路面宽度不低于5米，路面结构类型为20厘米厚水泥混凝土路面（弯拉强度4.0MPa）+10厘米厚砂砾调型层的水泥混凝土路面，安装波形护栏4千米。每公里90万元补助。"/>
        <s v="建设1.2公里，路面宽度不低于3.5米，路面结构类型为20厘米厚水泥混凝土路面（弯拉强度4.0MPa）+10厘米厚砂砾调型层的水泥混凝土路面。每公里60万元补助。"/>
        <s v="建设2.3公里，路面宽度不低于3.5米，路面结构类型为20厘米厚水泥混凝土路面（弯拉强度4.0MPa）+10厘米厚砂砾调型层的水泥混凝土路面。每公里60万元补助。"/>
        <s v="建设3.6公里，路面宽度不低于3.5米，路面结构类型为20厘米厚水泥混凝土路面（弯拉强度4.0MPa）+10厘米厚砂砾调型层的水泥混凝土路面。每公里60万元补助。"/>
        <s v="建设2.716公里，路面宽度不低于3.5米，路面结构类型为20厘米厚水泥混凝土路面（弯拉强度4.0MPa）+10厘米厚砂砾调型层的水泥混凝土路面。每公里60万元补助。"/>
        <s v="建设7.5公里，路面宽度不低于3.5米，路面结构类型为20厘米厚水泥混凝土路面（弯拉强度4.0MPa）+10厘米厚砂砾调型层的水泥混凝土路面。每公里60万元补助。"/>
        <s v="建设1.1公里，路面宽度不低于3.5米，路面结构类型为20厘米厚水泥混凝土路面（弯拉强度4.0MPa）+10厘米厚砂砾调型层的水泥混凝土路面。每公里60万元补助。"/>
        <s v="建设6.4公里，路面宽度不低于3.5米，路面结构类型为20厘米厚水泥混凝土路面（弯拉强度4.0MPa）+10厘米厚砂砾调型层的水泥混凝土路面。每公里60万元补助。"/>
        <s v="建设5.7公里，路面宽度不低于3.5米，路面结构类型为20厘米厚水泥混凝土路面（弯拉强度4.0MPa）+10厘米厚砂砾调型层的水泥混凝土路面。每公里60万元补助。"/>
        <s v="建设4.5公里，路面宽度不低于3.5米，路面结构类型为20厘米厚水泥混凝土路面（弯拉强度4.0MPa）+10厘米厚砂砾调型层的水泥混凝土路面。每公里60万元补助。"/>
        <s v="建设6.5公里，路面宽度不低于5.5米，路面结构类型为10厘米厚级配碎石调型层+20厘米厚水泥稳定碎石基层+4厘米厚AC-20沥青混凝土下面层+3厘米厚沥青混凝土上面层路面。每公里80万元补助。"/>
        <s v="改建锅盖地桥梁一座50米。"/>
        <s v="改建以则老桥一座50米。"/>
        <s v="新建老渔坝安置点至乡政府岔路的路面工程4655平方米、人行道工程2603平方米，交通工程标示标牌安装、路面标线，电力工作井16座、DN150配管5739米、DN50配管2524米、管枕335套。"/>
        <s v="新建排水沟3000米，沟深1米、宽0.8米，沟底硬化厚0.1米，计划投资100万元；"/>
        <s v="路面硬化C30砼20厘米厚1500平方米，土方开挖外运1050立方米；土方回填夯实1100立方米，截水沟300×400盖雨水篦子沟长88米。"/>
        <s v="道路硬化C20砼200厚500平方米，场地硬化120平方米，挡墙长300立方米，小砖砌围挡长150米、宽0.3米,高0.4米。"/>
        <s v="更换村内饮水管道50千米，主管道20千米，入户管道30千米。"/>
        <s v="在钟屏街道大型安置区内硬化道路3938米18390平方米、改造排水沟渠4846米、封闭小区开放区域栏杆1220米。"/>
        <s v="1、陶家村对门山集中安置区周边新建“一站式”综合服务中心1幢200㎡；             _x000a_2.乡村振兴文化墙建设1000平方米；        3.新建C25混凝土道路3000米，均宽4米。                     4、新建卫生室一座200㎡；                 5、C25混凝土硬化活动广场500平米；"/>
        <s v="在雨碌乡小米村、金钟街道乌龙社区、钟屏街道以则社区、老厂乡老厂村建设宜居宜业合美家园项目4个。"/>
        <s v="新建安置区一站式服务中心200平方米及其他附属配套设施。"/>
        <s v="在三个安置区各新建一个200平方米共600平方米的一站式服务中心，及其配套附属基础设施。"/>
        <s v="1.在阳山台地头集中安置点挡墙维修加固600立方米，投入资金20万元；2.集镇安置点集贸市场产业道路硬化长2.1千米、宽4米、厚20厘米，投入资金130万元；3.新建“一站式”社区综合服务设施建设，建筑面积200平方米及配套附属设施建设，投入资金210万元；4.五个集中安置点人居环境提升改造，新建垃圾房5座，及配套设施。"/>
        <s v="二台坡村包谷山安置点“一站式”社区综合服务设施建设，房屋200平方米，场地配套设施，硬化等。"/>
        <s v="建设一站式服务中心1个200平方米及相关配套设施，安装防护栏620米。"/>
        <s v="新建一站式服务中心200平方米，及其他附属配套设施。"/>
        <s v="对宝云街道就读高等职业教育112人,就读中等职业教育40人,就读职业高中51人,进行雨露计划资助,计划投入资金87.3万元。"/>
        <s v="对大海乡就读高等职业教育95人,就读中等职业教育29人,就读职业高中50人,进行雨露计划资助,计划投入资金74.1万元。"/>
        <s v="对大井镇就读高等职业教育114人,就读中等职业教育62人,就读职业高中40人,进行雨露计划资助,计划投入资金93.8万元。"/>
        <s v="对大桥乡就读高等职业教育110人,就读中等职业教育67人,就读职业高中62人,进行雨露计划资助,计划投入资金100.4万元。"/>
        <s v="对待补镇就读高等职业教育77人,就读中等职业教育37人,就读职业高中29人,进行雨露计划资助,计划投入资金62万元。"/>
        <s v="对古城街道就读高等职业教育37人,就读中等职业教育20人,就读职业高中22人,进行雨露计划资助,计划投入资金33.1万元。"/>
        <s v="对火红乡就读高等职业教育152人,就读中等职业教育110人,就读职业高中107人,进行雨露计划资助,计划投入资金152.1万元。"/>
        <s v="对驾车乡就读高等职业教育72人,就读中等职业教育41人,就读职业高中21人,进行雨露计划资助,计划投入资金58.7万元。"/>
        <s v="对金钟街道就读高等职业教育75人,就读中等职业教育36人,就读职业高中32人,进行雨露计划资助,计划投入资金61.5万元。"/>
        <s v="对矿山镇就读高等职业教育110人,就读中等职业教育56人,就读职业高中55人,进行雨露计划资助,计划投入资金93.9万元。"/>
        <s v="对老厂乡就读高等职业教育75人,就读中等职业教育46人,就读职业高中54人,进行雨露计划资助,计划投入资金72.1万元。"/>
        <s v="对乐业镇就读高等职业教育196人,就读中等职业教育140人,就读职业高中89人,进行雨露计划资助,计划投入资金180.7万元。"/>
        <s v="对鲁纳乡就读高等职业教育129人,就读中等职业教育73人,就读职业高中43人,进行雨露计划资助,计划投入资金106.6万元。"/>
        <s v="对马路乡就读高等职业教育111人,就读中等职业教育82人,就读职业高中89人,进行雨露计划资助,计划投入资金115万元。"/>
        <s v="对娜姑镇就读高等职业教育183人,就读中等职业教育108人,就读职业高中90人,进行雨露计划资助,计划投入资金161.7万元。"/>
        <s v="对上村乡就读高等职业教育140人,就读中等职业教育89人,就读职业高中56人,进行雨露计划资助,计划投入资金122.4万元。"/>
        <s v="对田坝乡就读高等职业教育93人,就读中等职业教育50人,就读职业高中46人,进行雨露计划资助,计划投入资金80.3万元。"/>
        <s v="对五星乡就读高等职业教育72人,就读中等职业教育27人,就读职业高中21人,进行雨露计划资助,计划投入资金53.1万元。"/>
        <s v="对新街回族乡就读高等职业教育122人,就读中等职业教育60人,就读职业高中44人,进行雨露计划资助,计划投入资金98.2万元。"/>
        <s v="对以礼街道就读高等职业教育76人,就读中等职业教育26人,就读职业高中8人,进行雨露计划资助,计划投入资金50.8万元。"/>
        <s v="对迤车镇就读高等职业教育163人,就读中等职业教育98人,就读职业高中72人,进行雨露计划资助,计划投入资金142.3万元。"/>
        <s v="对雨碌乡就读高等职业教育169人,就读中等职业教育104人,就读职业高中70人,进行雨露计划资助,计划投入资金147.1万元。"/>
        <s v="对者海镇就读高等职业教育275人,就读中等职业教育180人,就读职业高中77人,进行雨露计划资助,计划投入资金232.6万元。"/>
        <s v="对纸厂乡就读高等职业教育96人,就读中等职业教育56人,就读职业高中43人,进行雨露计划资助,计划投入资金83.3万元。"/>
        <s v="对钟屏街道就读高等职业教育108人,就读中等职业教育43人,就读职业高中6人,进行雨露计划资助,计划投入资金73万元。"/>
        <s v="根据相关文件精神，提取2024年统筹整合财政涉农资金项目管理费1500万元，专门用于项目前期准备和实施相关的规划编制、项目评估、检查验收、绩效评价、成果宣传、档案管理、项目公示公告、资金监管等经费开支。"/>
      </sharedItems>
    </cacheField>
    <cacheField name="小计" numFmtId="0">
      <sharedItems containsString="0" containsBlank="1" containsNumber="1" minValue="2" maxValue="172884.58" count="324">
        <n v="172884.58"/>
        <n v="94112.99"/>
        <n v="1300"/>
        <n v="210"/>
        <n v="200"/>
        <n v="150"/>
        <n v="490"/>
        <n v="225"/>
        <n v="315"/>
        <n v="650"/>
        <n v="1810"/>
        <n v="480"/>
        <n v="280"/>
        <n v="240"/>
        <n v="498"/>
        <n v="337"/>
        <n v="550"/>
        <n v="420"/>
        <n v="450"/>
        <n v="20000"/>
        <n v="3500"/>
        <n v="360"/>
        <n v="215"/>
        <n v="300"/>
        <n v="100"/>
        <n v="284.8"/>
        <n v="254"/>
        <n v="180"/>
        <n v="370"/>
        <n v="520"/>
        <n v="532.9"/>
        <n v="296.2"/>
        <n v="475"/>
        <n v="400"/>
        <n v="800"/>
        <n v="1313.1"/>
        <n v="1482"/>
        <n v="1103"/>
        <n v="1177"/>
        <n v="1279.6"/>
        <n v="1326"/>
        <n v="958"/>
        <n v="826"/>
        <n v="1270"/>
        <n v="119.9"/>
        <n v="1000"/>
        <n v="731"/>
        <n v="110"/>
        <n v="80"/>
        <n v="190"/>
        <n v="188"/>
        <n v="230.2"/>
        <n v="227.6"/>
        <n v="90"/>
        <n v="3000"/>
        <n v="2000"/>
        <n v="1800"/>
        <n v="202"/>
        <n v="182"/>
        <n v="500"/>
        <n v="782.94"/>
        <n v="2600"/>
        <n v="3368"/>
        <n v="164.5"/>
        <n v="340"/>
        <n v="222.5"/>
        <n v="293.56"/>
        <n v="265"/>
        <n v="275.05"/>
        <n v="127"/>
        <n v="195"/>
        <n v="182.5"/>
        <n v="140"/>
        <n v="175"/>
        <n v="167"/>
        <n v="120"/>
        <n v="168"/>
        <n v="279.2"/>
        <n v="105"/>
        <n v="341"/>
        <n v="277.63"/>
        <n v="219.5"/>
        <n v="160"/>
        <n v="183"/>
        <n v="130.5"/>
        <n v="187.85"/>
        <n v="479.25"/>
        <n v="192.5"/>
        <n v="152.25"/>
        <n v="136"/>
        <n v="227.5"/>
        <n v="145"/>
        <n v="298"/>
        <n v="165"/>
        <n v="224.6"/>
        <n v="162"/>
        <n v="205"/>
        <n v="176"/>
        <n v="919"/>
        <n v="356"/>
        <n v="600"/>
        <n v="978"/>
        <n v="599.86"/>
        <n v="353"/>
        <n v="799"/>
        <n v="516"/>
        <n v="645.5"/>
        <n v="130"/>
        <n v="25"/>
        <n v="50"/>
        <n v="65"/>
        <n v="97.5"/>
        <n v="110.5"/>
        <n v="32.5"/>
        <n v="220"/>
        <n v="385"/>
        <n v="5"/>
        <n v="1200"/>
        <n v="52"/>
        <n v="7643.72"/>
        <n v="2300"/>
        <n v="1056"/>
        <n v="3753.6"/>
        <n v="15"/>
        <n v="21.12"/>
        <n v="48"/>
        <n v="65786.77"/>
        <n v="320"/>
        <n v="635.2"/>
        <n v="310"/>
        <n v="199.75"/>
        <n v="575.6"/>
        <n v="335"/>
        <n v="390"/>
        <n v="1016"/>
        <n v="92"/>
        <n v="303"/>
        <n v="1719.19"/>
        <n v="402"/>
        <n v="410"/>
        <n v="300.7"/>
        <n v="260"/>
        <n v="460"/>
        <n v="492"/>
        <n v="378"/>
        <n v="412"/>
        <n v="465"/>
        <n v="925"/>
        <n v="147.42"/>
        <n v="58"/>
        <n v="29.2"/>
        <n v="49"/>
        <n v="95"/>
        <n v="177"/>
        <n v="68"/>
        <n v="362"/>
        <n v="78"/>
        <n v="107"/>
        <n v="30"/>
        <n v="1359.78"/>
        <n v="2800"/>
        <n v="407.64"/>
        <n v="76"/>
        <n v="314"/>
        <n v="55"/>
        <n v="20"/>
        <n v="297"/>
        <n v="26"/>
        <n v="89.7"/>
        <n v="74"/>
        <n v="98"/>
        <n v="97"/>
        <n v="85"/>
        <n v="18"/>
        <n v="34"/>
        <n v="36.8"/>
        <n v="12"/>
        <n v="37.2"/>
        <n v="2"/>
        <n v="23"/>
        <n v="28"/>
        <n v="40"/>
        <n v="59"/>
        <n v="9"/>
        <n v="130.17"/>
        <n v="43"/>
        <n v="3"/>
        <n v="21"/>
        <n v="35"/>
        <n v="48.8"/>
        <n v="26.16"/>
        <n v="27.57"/>
        <n v="32.1"/>
        <n v="18.73"/>
        <n v="6.71"/>
        <n v="17.04"/>
        <n v="25.43"/>
        <n v="7.96"/>
        <n v="14.23"/>
        <n v="13.62"/>
        <n v="29.3"/>
        <n v="59.89"/>
        <n v="24"/>
        <n v="10.99"/>
        <n v="3.59"/>
        <n v="20.19"/>
        <n v="32.8"/>
        <n v="10"/>
        <n v="6.18"/>
        <n v="2.76"/>
        <n v="12.4"/>
        <n v="20.9"/>
        <n v="173"/>
        <n v="5.3"/>
        <n v="16.2"/>
        <n v="16.8"/>
        <n v="8.3"/>
        <n v="15.5"/>
        <n v="36"/>
        <n v="350"/>
        <n v="64"/>
        <n v="75"/>
        <n v="146"/>
        <n v="55.1"/>
        <n v="7.95"/>
        <n v="13.4"/>
        <n v="10.1"/>
        <n v="347.6"/>
        <n v="95.28"/>
        <n v="42.4"/>
        <n v="15.2"/>
        <n v="19.5"/>
        <n v="42"/>
        <n v="28.5"/>
        <n v="29"/>
        <n v="15.4"/>
        <n v="355"/>
        <n v="449.82"/>
        <n v="55.5"/>
        <n v="46"/>
        <n v="10.8"/>
        <n v="6"/>
        <n v="290"/>
        <n v="39"/>
        <n v="120.6"/>
        <n v="37"/>
        <n v="196"/>
        <n v="58.5"/>
        <n v="34.5"/>
        <n v="38"/>
        <n v="10.68"/>
        <n v="31.42"/>
        <n v="108.9"/>
        <n v="6.36"/>
        <n v="33.29"/>
        <n v="6.2"/>
        <n v="3.42"/>
        <n v="7.56"/>
        <n v="12.85"/>
        <n v="57.7"/>
        <n v="60"/>
        <n v="566.58"/>
        <n v="246"/>
        <n v="156"/>
        <n v="174"/>
        <n v="330"/>
        <n v="222"/>
        <n v="58.8"/>
        <n v="186"/>
        <n v="53.8"/>
        <n v="192"/>
        <n v="126.6"/>
        <n v="132.6"/>
        <n v="1026"/>
        <n v="126"/>
        <n v="108"/>
        <n v="84"/>
        <n v="94.2"/>
        <n v="64.2"/>
        <n v="96"/>
        <n v="252"/>
        <n v="288"/>
        <n v="432"/>
        <n v="72"/>
        <n v="138"/>
        <n v="216"/>
        <n v="162.96"/>
        <n v="66"/>
        <n v="384"/>
        <n v="342"/>
        <n v="270"/>
        <n v="208"/>
        <n v="700"/>
        <n v="275"/>
        <n v="2400"/>
        <n v="1305"/>
        <n v="2536.1"/>
        <n v="87.3"/>
        <n v="74.1"/>
        <n v="93.8"/>
        <n v="100.4"/>
        <n v="62"/>
        <n v="33.1"/>
        <n v="152.1"/>
        <n v="58.7"/>
        <n v="61.5"/>
        <n v="93.9"/>
        <n v="72.1"/>
        <n v="180.7"/>
        <n v="106.6"/>
        <n v="115"/>
        <n v="161.7"/>
        <n v="122.4"/>
        <n v="80.3"/>
        <n v="53.1"/>
        <n v="98.2"/>
        <n v="50.8"/>
        <n v="142.3"/>
        <n v="147.1"/>
        <n v="232.6"/>
        <n v="83.3"/>
        <n v="73"/>
        <m/>
        <n v="1500"/>
      </sharedItems>
    </cacheField>
    <cacheField name="中央_x000a_资金" numFmtId="0">
      <sharedItems containsString="0" containsBlank="1" containsNumber="1" minValue="0" maxValue="139556.13" count="280">
        <n v="139556.13"/>
        <n v="63716.74"/>
        <n v="1300"/>
        <n v="210"/>
        <n v="200"/>
        <n v="150"/>
        <n v="490"/>
        <n v="225"/>
        <n v="315"/>
        <n v="650"/>
        <n v="0"/>
        <n v="480"/>
        <n v="280"/>
        <n v="240"/>
        <n v="498"/>
        <n v="337"/>
        <n v="550"/>
        <n v="420"/>
        <n v="450"/>
        <n v="20000"/>
        <n v="3500"/>
        <n v="360"/>
        <n v="215"/>
        <n v="300"/>
        <n v="100"/>
        <n v="284.8"/>
        <n v="254"/>
        <n v="180"/>
        <n v="370"/>
        <n v="520"/>
        <n v="532.9"/>
        <n v="296.2"/>
        <n v="475"/>
        <n v="400"/>
        <n v="800"/>
        <n v="1313.1"/>
        <n v="1482"/>
        <n v="1103"/>
        <n v="1177"/>
        <n v="1279.6"/>
        <n v="1326"/>
        <n v="958"/>
        <n v="826"/>
        <n v="1270"/>
        <n v="119.9"/>
        <n v="731"/>
        <n v="110"/>
        <n v="80"/>
        <n v="190"/>
        <n v="188"/>
        <n v="230.2"/>
        <n v="227.6"/>
        <m/>
        <n v="90"/>
        <n v="202"/>
        <n v="182"/>
        <n v="782.94"/>
        <n v="2310"/>
        <n v="3368"/>
        <n v="130"/>
        <n v="25"/>
        <n v="50"/>
        <n v="195"/>
        <n v="65"/>
        <n v="97.5"/>
        <n v="110.5"/>
        <n v="32.5"/>
        <n v="220"/>
        <n v="385"/>
        <n v="5"/>
        <n v="1200"/>
        <n v="1000"/>
        <n v="52"/>
        <n v="7643.72"/>
        <n v="2300"/>
        <n v="1056"/>
        <n v="3753.6"/>
        <n v="15"/>
        <n v="21.12"/>
        <n v="48"/>
        <n v="63054.57"/>
        <n v="320"/>
        <n v="310"/>
        <n v="199.75"/>
        <n v="575.6"/>
        <n v="390"/>
        <n v="1016"/>
        <n v="140"/>
        <n v="500"/>
        <n v="92"/>
        <n v="303"/>
        <n v="1719.19"/>
        <n v="395"/>
        <n v="300.7"/>
        <n v="260"/>
        <n v="460"/>
        <n v="492"/>
        <n v="378"/>
        <n v="412"/>
        <n v="465"/>
        <n v="410"/>
        <n v="340"/>
        <n v="925"/>
        <n v="147.42"/>
        <n v="58"/>
        <n v="29.2"/>
        <n v="49"/>
        <n v="95"/>
        <n v="177"/>
        <n v="68"/>
        <n v="362"/>
        <n v="78"/>
        <n v="107"/>
        <n v="30"/>
        <n v="1359.78"/>
        <n v="2800"/>
        <n v="407.64"/>
        <n v="76"/>
        <n v="314"/>
        <n v="55"/>
        <n v="20"/>
        <n v="297"/>
        <n v="26"/>
        <n v="120"/>
        <n v="89.7"/>
        <n v="74"/>
        <n v="98"/>
        <n v="97"/>
        <n v="85"/>
        <n v="18"/>
        <n v="34"/>
        <n v="36.8"/>
        <n v="12"/>
        <n v="37.2"/>
        <n v="2"/>
        <n v="23"/>
        <n v="28"/>
        <n v="40"/>
        <n v="59"/>
        <n v="9"/>
        <n v="130.17"/>
        <n v="43"/>
        <n v="3"/>
        <n v="21"/>
        <n v="35"/>
        <n v="48.8"/>
        <n v="26.16"/>
        <n v="27.57"/>
        <n v="32.1"/>
        <n v="18.73"/>
        <n v="6.71"/>
        <n v="17.04"/>
        <n v="25.43"/>
        <n v="7.96"/>
        <n v="14.23"/>
        <n v="13.62"/>
        <n v="29.3"/>
        <n v="59.89"/>
        <n v="24"/>
        <n v="10.99"/>
        <n v="3.59"/>
        <n v="20.19"/>
        <n v="32.8"/>
        <n v="10"/>
        <n v="6.18"/>
        <n v="2.76"/>
        <n v="12.4"/>
        <n v="20.9"/>
        <n v="173"/>
        <n v="5.3"/>
        <n v="16.2"/>
        <n v="16.8"/>
        <n v="8.3"/>
        <n v="15.5"/>
        <n v="36"/>
        <n v="350"/>
        <n v="64"/>
        <n v="75"/>
        <n v="146"/>
        <n v="55.1"/>
        <n v="7.95"/>
        <n v="13.4"/>
        <n v="10.1"/>
        <n v="347.6"/>
        <n v="95.28"/>
        <n v="42.4"/>
        <n v="15.2"/>
        <n v="19.5"/>
        <n v="42"/>
        <n v="28.5"/>
        <n v="29"/>
        <n v="15.4"/>
        <n v="355"/>
        <n v="449.82"/>
        <n v="55.5"/>
        <n v="46"/>
        <n v="10.8"/>
        <n v="6"/>
        <n v="290"/>
        <n v="39"/>
        <n v="120.6"/>
        <n v="37"/>
        <n v="196"/>
        <n v="58.5"/>
        <n v="34.5"/>
        <n v="38"/>
        <n v="10.68"/>
        <n v="31.42"/>
        <n v="108.9"/>
        <n v="6.36"/>
        <n v="33.29"/>
        <n v="6.2"/>
        <n v="3.42"/>
        <n v="7.56"/>
        <n v="12.85"/>
        <n v="57.7"/>
        <n v="566.58"/>
        <n v="246"/>
        <n v="156"/>
        <n v="174"/>
        <n v="330"/>
        <n v="222"/>
        <n v="58.8"/>
        <n v="186"/>
        <n v="53.8"/>
        <n v="160"/>
        <n v="192"/>
        <n v="126.6"/>
        <n v="132.6"/>
        <n v="1026"/>
        <n v="126"/>
        <n v="108"/>
        <n v="60"/>
        <n v="84"/>
        <n v="94.2"/>
        <n v="64.2"/>
        <n v="96"/>
        <n v="252"/>
        <n v="288"/>
        <n v="432"/>
        <n v="72"/>
        <n v="138"/>
        <n v="216"/>
        <n v="162.96"/>
        <n v="66"/>
        <n v="384"/>
        <n v="342"/>
        <n v="270"/>
        <n v="208"/>
        <n v="700"/>
        <n v="275"/>
        <n v="2400"/>
        <n v="1105"/>
        <n v="2536.1"/>
        <n v="87.3"/>
        <n v="74.1"/>
        <n v="93.8"/>
        <n v="100.4"/>
        <n v="62"/>
        <n v="33.1"/>
        <n v="152.1"/>
        <n v="58.7"/>
        <n v="61.5"/>
        <n v="93.9"/>
        <n v="72.1"/>
        <n v="180.7"/>
        <n v="106.6"/>
        <n v="115"/>
        <n v="161.7"/>
        <n v="122.4"/>
        <n v="80.3"/>
        <n v="53.1"/>
        <n v="98.2"/>
        <n v="50.8"/>
        <n v="142.3"/>
        <n v="147.1"/>
        <n v="232.6"/>
        <n v="83.3"/>
        <n v="73"/>
        <n v="1500"/>
      </sharedItems>
    </cacheField>
    <cacheField name="省级_x000a_资金" numFmtId="0">
      <sharedItems containsString="0" containsBlank="1" containsNumber="1" minValue="0" maxValue="30921.25" count="65">
        <n v="30921.25"/>
        <n v="30106.25"/>
        <n v="0"/>
        <n v="1810"/>
        <m/>
        <n v="1000"/>
        <n v="200"/>
        <n v="100"/>
        <n v="3000"/>
        <n v="2000"/>
        <n v="1800"/>
        <n v="500"/>
        <n v="300"/>
        <n v="164.5"/>
        <n v="340"/>
        <n v="222.5"/>
        <n v="293.56"/>
        <n v="265"/>
        <n v="275.05"/>
        <n v="127"/>
        <n v="195"/>
        <n v="182.5"/>
        <n v="140"/>
        <n v="175"/>
        <n v="167"/>
        <n v="120"/>
        <n v="168"/>
        <n v="279.2"/>
        <n v="105"/>
        <n v="225"/>
        <n v="210"/>
        <n v="341"/>
        <n v="277.63"/>
        <n v="219.5"/>
        <n v="160"/>
        <n v="183"/>
        <n v="130.5"/>
        <n v="187.85"/>
        <n v="479.25"/>
        <n v="192.5"/>
        <n v="152.25"/>
        <n v="136"/>
        <n v="227.5"/>
        <n v="145"/>
        <n v="298"/>
        <n v="165"/>
        <n v="224.6"/>
        <n v="162"/>
        <n v="205"/>
        <n v="958"/>
        <n v="176"/>
        <n v="919"/>
        <n v="356"/>
        <n v="600"/>
        <n v="978"/>
        <n v="599.86"/>
        <n v="353"/>
        <n v="799"/>
        <n v="516"/>
        <n v="645.5"/>
        <n v="800"/>
        <n v="615"/>
        <n v="30"/>
        <n v="35"/>
        <n v="450"/>
      </sharedItems>
    </cacheField>
    <cacheField name="其他_x000a_资金" numFmtId="0">
      <sharedItems containsString="0" containsBlank="1" containsNumber="1" minValue="0" maxValue="2407.2" count="11">
        <n v="2407.2"/>
        <n v="290"/>
        <n v="0"/>
        <m/>
        <n v="2117.2"/>
        <n v="300"/>
        <n v="635.2"/>
        <n v="335"/>
        <n v="12"/>
        <n v="15"/>
        <n v="20"/>
      </sharedItems>
    </cacheField>
    <cacheField name="项目绩效目标_x000a_（总体目标）" numFmtId="0">
      <sharedItems containsBlank="1" count="657">
        <m/>
        <s v="为马铃薯标准化种薯生产，新品种试验、示范、选育和技术推广、培训服务及农业科技展示提供必要条件。带动8个村低收入农户及监测户237户849人稳定增收。"/>
        <s v="为雨碌乡育苗提供必要条件。提供种苗，辐射带动雨碌乡13个村烤烟、辣椒等种植1500户5400人提供选苗育苗，提高育苗质量，增加农民收入，降低生产成本投入。"/>
        <s v="通过新建玉米种子繁育基地150亩，开展玉米种子繁育种植示范基地建设，促进当地群众增收加入；带动150余人务工，优化产业结构调整；带动项目区农户138户604人，户均增加1600元以上。"/>
        <s v="项目建成后形成的资产归古城街道中河社区所有，通过与生产经营主体合作经营，预计增加集体经济收入15万元以上，带动群众就近务工100人左右。"/>
        <s v="通过繁育30亩乐业辣椒新品种，加快乐业辣椒优良品种制种及推广使用，提高乐业辣椒产量和品质。开展辣椒育种技术培训，实现乐业优质辣椒品种的规模化、标准化生产，从而提升乐业辣椒产业化水平，促进农民增收。培育的辣椒新品种种子可推广大田种植1.8万亩，带动辖区内19000余户（其中脱贫户5770户，“三类监测对象”757户）户均增收1500元以上。"/>
        <s v="通过建设人参果种植基地建设项目，对农业产业机耕路、管网建设夯实产业发展基础设施建设，种植1000亩人参果，带动乐业镇特色产业发展。项目建成后产权归乐业镇人民政府所有，预计项目年收益率为6%，即135万元。带动辖区内165（其中脱贫户43户，“三类监测对象”9户），户均增收800元以上。"/>
        <s v="通过建设丫口村露天蔬菜产业基地及配套改造，种植450亩特色蔬菜，有效改善覆盖区域产业受益率，蔬菜等农作物种植区，解决辖区蔬菜种植成本高问题。项目建成后产权归乐业镇人民政府所有，预计项目年收益率为3%，即6.75万元。带动辖区内656户（其中脱贫户336户，“三类监测对象”42户），户均增收1800元以上。"/>
        <s v="通过建设务嘎、乐业村露天蔬菜产业基地及配套改造，种植630亩特色蔬菜，有效改善覆盖区域产业受益率，蔬菜等农作物种植区，解决辖区蔬菜种植成本高问题。项目建成后产权归乐业镇人民政府所有，预计项目年收益率为3%，即9.45万元。带动辖区内1232户（其中脱贫户555户，“三类监测对象”91户），户均增收1800元以上。"/>
        <s v="通过建设黑山村300亩玉米新品种制种基地项目，可以加速乐业玉米优良品种推广使用，提高乐业玉米生产产量，提升玉米品质，同时增强了乐业玉米种子质量和科技含量，打造了乐业玉米品牌，并在竞争中取得优势。并通过项目开展相关栽培技术培训，实现乐业优质玉米品种的规模化、标准化生产，从而明显提升了乐业玉米产业化水平，促进农民增收。项目建成后产权归乐业镇人民政府所有，预计项目年收益率为3%，即6万元。带动辖区内562户（其中脱贫户306户，“三类监测对象”50户），户均增收1600元以上。"/>
        <s v="通过草莓设施配套建设、实现年产草莓种苗300万苗，解决100人务工就业，可辐射草莓种植500亩，亩均增收1000元。"/>
        <s v="1.配套1000亩原种生产基地基础设施，配套13000亩一级原种生产基地基础设施。2.种薯冷藏库、种薯仓库和种薯分选车间；建设检测设备、溯源系统等配套设施设备。3.覆盖受益人口4000户12000人，其中脱贫户和监测对象户1000户3500人。"/>
        <s v="提高我县粮经作物重大病虫害监测预警能力，短期预测报准确率达95%以上，中期预测预报准确率达90%以上；进一步提升我县水源保护地农作物病虫害绿色防控覆盖率，减少化学农药使用量，有效遏制农业面源污染，降低种植户使用农药成本。粮食作物和经济病虫害损失率分别控制在5%和8%以内；项目区主要粮经作物病虫害绿色防控覆盖率达70%以上，化学农药使用量每年减少5%以上。"/>
        <s v="强化粮食作物优良品种和先进适用生产技术推广，加快科技成果转化和产业化，让科研成果有效应用于农业生产，发挥生产效能确保全县粮食生产安全。为全县粮食生产提供高产、优质、抗病新品种。"/>
        <s v="优化产业结构调整；带动易地搬迁安置区100余人就业。"/>
        <s v="项目建成投产后：1、平均亩产原种种薯1.5吨，按平均每公斤3元计算，每亩种薯产值4500元，按每亩250公斤一级种扩繁，可满足2000亩一级种薯扩繁；2000亩一级马铃薯种薯基地，每年可生产种薯3000吨，平均每吨按2400元计算，每年总产值达720万元，按每亩250公斤二级种薯扩繁，可满足12000亩二级种薯种植生产。2、根据国家利益联结机制，原种扩繁主体每亩返给村级合作社作为村集体经济按8%的收益计算，村集体每亩可收益1200元×0.08=96元，概算为19.2元；一级种扩繁主体每亩返给村级合作社作为"/>
        <s v="通过建设马铃薯和燕麦原种繁育基地，轮作种植马铃薯和燕麦良种200亩，组织开展原原种生产工作，促进全乡马铃薯种薯及时更新换代，建成良种繁育示范乡镇。项目建成后产权归大桥乡人民政府。带动辖区内农户6300户（其中脱贫户2600户，“三类监测对象”210户）。"/>
        <s v="通过建设大桥乡夏播马铃薯产业基地，种植优质商品薯5000亩，组织开展马铃薯商品薯生产工作，促进全乡马铃薯产业提档升级。项目建成后产权归大桥乡人民政府。带动辖区内农户1600户（其中脱贫户400户，“三类监测对象”50户），户均增收400余元。"/>
        <s v="项目建覆盖辖区内“三类监测对象”93户589人。"/>
        <s v="1.项目建成后产权归娜姑镇白雾村委会集体所有。2.项目建成后农业生产基础设施进一步完善，持续稳定发展农业生产，改善群众生产生活条件。3.项目建设覆盖辖区内“三类监测对象”52户195人。"/>
        <s v="1.建成智慧冷库30000立方米。年存储农特产品5万吨。2.项目建成后产权归县人民政府所有，可带动辖区内5000户农户（其中脱贫户和监测对象户2000户）户均增加收入1500元以上。"/>
        <s v="1.建成肉牛精深加工厂房8180平方米，配套建设水、电、路等设施。2.项目建成后产权归县人民政府所有，可带动辖区内1000户农户（其中脱贫户和监测对象户300户）户均增加收入1500元以上。"/>
        <s v="通过建设大桥乡农产品初加工基础设施项目，组织开展马铃薯商品薯和燕麦初加工工作，增加农产品附加值。项目建成后产权归大桥乡人民政府，预计实现村集体经济收益8万元左右。带动辖区内农户156户（其中脱贫38户，“三类监测对象”11户），户均增收400元左右。"/>
        <s v="夯实1800亩草莓产业基础设施，改善周边村农户出行条件，降低农产品及农用物资运输成本，受益农户数610户1415人（其中）：草莓种植户275户。"/>
        <s v="夯实产业配套基础设施，解决当地农产品运输难题，改善农户出行条件，提升人民群众的生产、生活水平。受益脱贫户67户235人。"/>
        <s v="项目建成后，改善当地农村生产生活出行条件，通过节本增效带动农户增收，项目覆盖农户95户370人，其中脱贫户和监测对象9户30人。"/>
        <s v="夯实冬早蔬菜产业配套基础设施建设，培肥地力，提高农产品质量，增加菜农收入，项目受益人口286户948人。"/>
        <s v="项目建成归村集体所有，老百姓种出来运出去难的困难，同时增加矿山镇产业建设的步伐，通过产业带动农民增收，增加低收入户及监测户的收入。收益人口952户3417人"/>
        <s v="确保旱季1000亩果园用水，解决春季苹果促花保果，产量稳定、丰产，带动226户452人持续增收。"/>
        <s v="解决乌龙社区2800亩果园（苹果、梨、桃子）的抗旱灌溉用水问题，受益农户876户3154人。"/>
        <s v="“通过建设八道拐村建设玉米杂交种繁育基地1000亩，改善产业配套基础设施条件，解决农用物资及农产品运输难题，改善农户出行条件，提升人民群众的生产、生活水平。项目建成后产权归马路乡人民政府，预计项目年收益率为6％，即90万元。带动辖区内农户165户634人（其中脱贫户136户575人，“三类监测对象”23户103人）户均增加1500元以上，村集体收入增加3万元。"/>
        <s v="项目建成后，可解决发基村肉牛、水产养殖大户生产用水问题，覆盖200头肉牛养殖、175亩水产养殖用水，覆盖蔬菜种植产业基地灌溉面积800亩。"/>
        <s v="解决全村307户，1274人，灌溉用水和1800亩草莓产业灌溉用水。"/>
        <s v="1.项目建成后产权归娜姑镇石咀村委会集体所有。2.项目建成后农业生产基础设施进一步完善，持续稳定发展农业生产，改善群众生产生活条件。3.项目建覆盖辖区内“三类监测对象”12户54人。"/>
        <s v="项目建成后，可巩固拖茨村1500亩高原特色种养殖产业持续稳定发展。其中：项目可覆盖辣椒种植基地700亩，蓝莓、猕猴桃种植基地400亩，中药材、野生菌、畜禽等林下特色种养殖基地400亩。夯实了拖茨村道路、灌溉引水等产业基础设施，受益农户310户1085人。"/>
        <s v="1.项目建成后产权归驾车乡驾车村委会集体所有。2.项目建成后农业生产基础设施进一步完善，持续稳定发展农业生产，改善群众生产生活条件。3.项目建覆盖辖区内“三类监测对象”22户71人。"/>
        <s v="项目建成后形成的资产归鲁纳乡鲁纳村委会所有，村级合作社通过与经营主体合作经营，增加村级集体经济收入，带动群众就近务工50人左右。"/>
        <s v="项目的建成能有效补足田坝乡板坡粮食主产区短板、不足，解决供水、排水困难问题，提升农田粮食生产力，促使农户996户4912人实现增收，推动集体经济发展，有效巩固脱贫成果，助力乡村振兴。"/>
        <s v="通过项目的实施，使项目区以提升农民生活品质为根本，以推进村庄环境整治为重点，以展现农村生态农业为特色，形成的固定资产归村集体所有。收益主要用于巩固拓展脱贫攻坚成果，增加脱贫群众收入，壮大村集体经济。受益农户96户334人。"/>
        <s v="通过项目实施，夯实乐业镇长岭村农业生产基础设施，方便400余户群众生产生活，减轻农业生产成本，切实带动群众增收致富，助推乐业辣椒“组织化、规模化、特色化、优质化、品牌化”发展。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403户1236人生活。"/>
        <s v="实施品牌建设，提升农产品品质，推动农业绿色化生产，促进农业绿色化标准化发展。推动经营主体带动脱贫户50户160人。"/>
        <s v="引导农业经营主体联农、带农，促进经营主体带动农户1100户4070人（其中：脱贫户和“三类监测对象”300户1080人），促进户均增收1000元以上。"/>
        <s v="培育壮大新型农业经营主体，促进全县农业产业提质增效、转型升级和农民增收，进一步完善联农带农机制，巩固拓展脱贫攻坚成果，全面推进乡村振兴战略实施。受益农户1200户4440人（其中脱贫不稳定户、边缘易致贫户、其他农村低收入群体120户447人）"/>
        <s v="按照“小规模、大群体”的发展思路，扶持肉牛养殖户，通过项目实施，对肉牛产业发展具有较强的示范带动作用，受益农户481户。"/>
        <s v="按照“小规模、大群体”的发展思路，扶持肉牛养殖户，通过项目实施，对肉牛产业发展具有较强的示范带动作用，受益农户361户。"/>
        <s v="按照“小规模、大群体”的发展思路，扶持肉牛养殖户，通过项目实施，对肉牛产业发展具有较强的示范带动作用，受益农户306户。"/>
        <s v="按照“小规模、大群体”的发展思路，扶持肉牛养殖户，通过项目实施，对肉牛产业发展具有较强的示范带动作用，受益农户350户。"/>
        <s v="按照“小规模、大群体”的发展思路，扶持肉牛养殖户，通过项目实施，对肉牛产业发展具有较强的示范带动作用，受益农户360户。"/>
        <s v="按照“小规模、大群体”的发展思路，扶持肉牛养殖户，通过项目实施，对肉牛产业发展具有较强的示范带动作用，受益农户386户。"/>
        <s v="按照“小规模、大群体”的发展思路，扶持肉牛养殖户，通过项目实施，对肉牛产业发展具有较强的示范带动作用，受益人口50户200人。"/>
        <s v="按照“小规模、大群体”的发展思路，扶持肉牛养殖户，通过项目实施，对肉牛产业发展具有较强的示范带动作用，受益农户384户。"/>
        <s v="按照“小规模、大群体”的发展思路，扶持肉牛养殖279户，通过项目实施，对肉牛产业发展具有较强的示范带动作用，受益农户279户。"/>
        <s v="按照“小规模、大群体”的发展思路，扶持肉牛养殖210户以上，通过对新建圈舍及优质饲草补助，，对肉牛产业发展具有较强的示范带动作用，受益农户210户以上。"/>
        <s v="项目建成后，一是支撑肉羊产业发展。便于草料、产品等运输；二是能有效地巩固拓展朝阳村脱贫攻坚成果，为当地48户178人的物资运输节省时间，降低成本，提升人居环境，为当地的生产生活和出行提供正能量。"/>
        <s v="种公牛站和核心育种场设计存栏150头种公牛1000头种母牛，开展良种繁育、冻精生产与推广等工作，可满足周边广大地区肉牛改良需要，通过奖补项目的实施，加快了肉牛良种推广步伐。"/>
        <s v="补齐在创建肉牛产业“一县一业”示范县工作中技术力量薄弱短板，提供技术指导和人才支撑，加快全县肉牛产业高质量发展步伐。项目受益人口450户1350人（其中脱贫户和“三类监测对象”150户480人）。"/>
        <s v="项目实施后，马铃薯优质种薯得到保障。通过脱毒种薯推广覆盖种植户5000户17500人，其中脱贫户和“三类监测对象”1500户5250人，促进户均增收2500元。"/>
        <s v="项目的建成能有效补足田坝乡公锁村、海山村、清河村、白土村粮食主产区短板、不足，解决供水、排水困难问题，提升农田粮食生产力，促使农户2010户8283人（其中：脱贫不稳定户、边缘易致贫户、其他农村低收入群体182户899人）实现增收，有效巩固脱贫成果，助力乡村振兴。"/>
        <s v="项目实施后，方便群众发展生姜、菜豌豆等产业，改善生产生活条件。受益农户69户256人，其中脱贫户和“三类监测对象”36户132人。"/>
        <s v="充分发动未能外出务工的弱劳动力及低收入家庭参与生产经营管理，可带动安置区搬迁群众500人就业，预计人均增收3000元；可为村集体经济创收10万元。同时丰富搬迁户的“菜篮子”，让搬迁群众在有“菜园子”，成搬迁家庭的“经济园”，留守老人的“健身园”。"/>
        <s v="项目建成后，提高辣椒品质、延长辣椒贮藏保质期，辐射带动1万亩辣椒产业，产权归乐业镇人民政府所有，预计项目年收益率为3%，即4.5万元。带动辖区内辣椒种植户763户（其中脱贫户165户、“三类监测对象”46户）户均增收1200元以上。"/>
        <s v="激发群众内生动力，促进增收。增加搬迁户就业和收入。"/>
        <s v="通过建设机耕路、灌溉水窖等，可种植辣椒500亩，保障所需用水，进一步改善生产生活条件。带动辖区内农户380户（其中脱贫户45户，“三类监测对象”6户）户均增加1000元以上。"/>
        <s v="通过硬化产业道路、建灌溉水窖等，可种植人生果50亩、辣椒200亩，保障所需用水，进一步改善生产生活条件。带动辖区内农户170户（其中脱贫户38户，“三类监测对象”9户）户均增加1000元以上。"/>
        <s v="通过建一站式服务中心、硬化产业道路等，有利于产业发展，进一步改善搬迁户生产生活条件。带动辖区内农户150户（其中脱贫户49户，“三类监测对象”7户）户均增加1000元以上。"/>
        <s v="通过建设火红乡岩脚村水路河集中安置点辣椒交易市场改造项目，改善安置点31户131人人居环境，促进安置区辣椒产业发展，带动安置点及周边人均纯收入增收。"/>
        <s v="为金钟街道、竹园村易地搬迁户及低收入群体提供20个以上务工就业岗位。带动周边脱贫人口及监测对象127户，429人增收。"/>
        <s v="方便村民农副产品销售、贸易，"/>
        <s v="改善安置区的农业生产条件、提升人居环境、促进地方经济发展。"/>
        <s v="激发群众内生动力，促进增收。受益34户142人。增加搬迁户就业和收入。增加草莓产业基地收入。"/>
        <s v="可新增就业创业200人，带动搬迁群众就业160人，促进村集体经济增收80万元。"/>
        <s v="可带动就业100人，促进村集体经济增收300万元。"/>
        <s v="项目建成后产权归县人民政府所有，可带动18个村，每村年增收4万元以上。"/>
        <s v="项目建成后产权归县人民政府所有，可带动辖区内100户（其中脱贫户和监测对象户30户）户均增收2万元/年"/>
        <s v="通过农产品交易中心改扩1140平方米164个摊位配套设施提升改造，项目的实施方便了项目地及周边村组的农特产品售卖，促进了农特产品的销售渠道；收取摊位租金壮大集体经济，开发公益岗位和搬迁群众爱心摊位，促进安置区群众就业，对促进乡村振兴、群众增收起到推动作用。项目建成后产权归马路乡马路村，预计项目年收益率为4-6％左右，即8.08-12.12万元左右。覆盖安置区受益人口316户725人，同时带动周边3581户10849人，其中:脱贫户和监测对象户1690户6264人，户均增加1500元以上。"/>
        <s v="农产品交易中心改扩1000平方米100个摊位配套设施提升改造，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率为4-6％左右，即7.29-10.93万元左右。覆盖安置区受益人口317户874人，同时带动周边1024户2907人，其中:脱贫户和监测对象户580户2092人，户均增加13"/>
        <s v="总体目标体现项目的预期效益，通过建设扶贫车间生产厂房面积3000平方米，开展招商引资工作，促进搬迁群众就近就业。项目建成后产权归宝云街道办事处，预计项目年收益80万元。带动安置区100户（其中脱贫户85户，“三类监测对象”15户）户均增加1500元以上，村集体收入增加5万元。"/>
        <s v="总体目标体现项目的预期效益，通过引入企业合作发展养殖业，优先聘用搬迁群众就近就业。项目建成后预计项目年收益300万元。带动就业120人左右。其中搬迁群众80户（其中脱贫户64户，“三类监测对象”16户）户均增收1500元以上，村集体经济收入增加5万元。同时带动周边群众养殖业发展。"/>
        <s v="项目建成后可以完善新街回族乡易地扶贫搬迁安置区基础设施建设，有效提高安置点人居环境质量，提升安置区890户2678人及周边群众的幸福感."/>
        <s v="发展壮大33个村的村级集体集体经济，促进集体经济增长、农户增收，年增加村集体经济120万元以上。"/>
        <s v="通过新增发放脱贫人口小额信贷2800户14000万元，并对2021-2023年所发放的17101笔90380.12万元存量贷款进行贴息，有效支持19901户脱贫户（含监测户）发展生产和开展经营，户均增收4000元以上。"/>
        <s v="项目建成后产权归金钟街道办事处，生产项目资金134.5万元，年收益率为5％，即6.73万元。带动辖区内农户796户2744人（其中脱贫户119户425人，“三类监测对象”15户47人）户均增加1300元以上。"/>
        <s v="项目建成后产权归金钟街道办事处，生产项目资金310万元，年收益率为5％，即15.5万元。带动辖区内农户1759户5549人（其中脱贫户316户958人，“三类监测对象”30户89人）户均增加1350元以上。"/>
        <s v="项目建成后产权归金钟街道办事处，生产项目资金192.5万元，年收益率为5％，即9.63万元。带动辖区内农户1000户3084人（其中脱贫户64户203人，“三类监测对象”9户5人）户均增加1500元以上，村集体收入增加3万元。"/>
        <s v="项目建成后产权归金钟街道办事处，生产项目资金263.56万元，年收益率为5％，即13.18万元。带动辖区内农户1156户3556人（其中脱贫户267户969人，“三类监测对象”39户123人）户均增加2300元以上，村集体收入增加3万元。"/>
        <s v="项目建成后产权归金钟街道办事处，生产项目资金235万元，年收益率为5％，即11.75万元。带动辖区内农户1027户3388人（其中脱贫户149户592人，“三类监测对象”55户166人）户均增加1350元以上。"/>
        <s v="项目建成后产权归以礼街道办事处，生产项目资金245.05万元，年收益率为5％，即12.25万元。带动辖区内农户738户2449人，（其中脱贫户89户310人，“三类监测对象”7户25人）户均增加1300元以上。"/>
        <s v="项目建成后产权归以礼街道办事处，生产项目资金97万元，年收益率为5％，即4.85万元。带动易地搬迁辖区内脱贫户3006户13298人，“三类监测对象”210户849人）户均增加1100元以上。"/>
        <s v="项目建成后产权归以礼街道办事处，生产项目资金165万元，年收益率为5％，即8.25万元。带动易地搬迁辖区内脱贫户3558户15662人，“三类监测对象”7户25人）户均增加1100元以上。"/>
        <s v="项目建成后产权归以礼街道办事处，生产项目资金152.5万元，年收益率为5％，即7.63万元。带动辖区内农户2123户6614人，（其中脱贫户117户348人，“三类监测对象”36户99人）户均增加1350元以上，集体收入增加2万余元。"/>
        <s v="项目建成后产权归以礼街道办事处，生产项目资金110万元，年收益率为5％，即5.5万元。带动辖区内农户738户2449人，（其中脱贫户89户310人，“三类监测对象”7户25人）户均增加1100元以上。"/>
        <s v="项目建成后产权归钟屏街道办事处，生产项目资金145万元，年收益率为5％，即7.25万元。带动辖区内农户1371户4857人（其中脱贫户398户1552人，“三类监测对象”93户330人）户均增加1100元以上，村集体收入增加3万元。"/>
        <s v="项目建成后产权归钟屏街道办事处，生产项目资金137万元，年收益率为5％，即6.85万元。带动辖区内农户1019户3549人（其中脱贫户353户1317人，“三类监测对象”20户72人）户均增加1300元以上。"/>
        <s v="项目建成后产权归娜姑镇人民政府，生产项目资金90万元，年收益率为5％，即4.5万元。带动辖区内农户2318户6632人，（其中脱贫户282户1147人，“三类监测对象”27户98人）户均增加1100元以上。"/>
        <s v="项目建成后产权归娜姑镇人民政府，生产项目资金138万元，年收益率为5％，即6.9万元。带动辖区内农户2454户6626人，（其中脱贫户521户2069人，“三类监测对象”52户196人）户均增加1300元以上。"/>
        <s v="项目建成后产权归娜姑镇人民政府，生产项目资金249.2万元，年收益率为5％，即12.46万元。带动辖区内农户1260户4356人，（其中脱贫户316户1296人，“三类监测对象”73户266人）户均增加1600元以上，集体收入增加3万余元。"/>
        <s v="项目建成后产权归古城街道办事处，生产项目资金75万元，年收益率为5％，即3.75万元。带动辖区内农户2331户7309人，（其中脱贫户54户159人，“三类监测对象”10户22人）户均增加1100元以上。"/>
        <s v="项目建成后产权归古城街道办事处，生产项目资金195万元，年收益率为5％，即9.75万元。带动辖区内农户484户1405人，（其中脱贫户276户861人，“三类监测对象”109户280人）户均增加2000元以上，集体收入增加3万余元。"/>
        <s v="项目建成后产权归古城街道办事处生产项目资金180万元，年收益率为5％，即9万元。带动辖区内农户1852户5524人，（其中脱贫户57户192人，“三类监测对象”66户228人）户均增加1300元以上。"/>
        <s v="项目建成后产权归老厂乡人民政府，生产项目资金311万元，年收益率为5％，即15.56万元。带动辖区内农户824户2451人（其中脱贫户177户654人，“三类监测对象”21户96人）户均增加1650元以上。"/>
        <s v="项目建成后产权归老厂乡人民政府，生产项目资金247.63万元，年收益率为5％，即12.38万元。带动辖区内农户432户1413人（其中脱贫户167户673人，“三类监测对象”18户78人）户均增加1450元以上，村集体收入增加3万元。"/>
        <s v="项目建成后产权归雨碌乡人民政府，生产项目资金219.5万元，年收益率为5％，即10.96万元。带动辖区内农户618户2059人（其中脱贫户175户630人，“三类监测对象”21户71人）户均增加1650元以上。"/>
        <s v="项目建成后产权归雨碌乡人民政府，生产项目资金130万元，年收益率为5％，即6.5万元。带动辖区内农户1349户4653人（其中脱贫户401户1603人，“三类监测对象”40户134人）户均增加1100元以上。"/>
        <s v="项目建成后产权归雨碌乡人民政府，生产项目资金153万元，年收益率为5％，即7.65万元。带动辖区内农户776户2684人（其中脱贫户278户1131人，“三类监测对象”26户109人）户均增加1300元以上。"/>
        <s v="项目建成后产权归雨碌乡人民政府，生产项目资金115万元，年收益率为5％，即5.75万元。带动辖区内农户1576户5361人（其中脱贫户487户1800人，“三类监测对象”72户246人）户均增加1100元以上。"/>
        <s v="项目建成后产权归雨碌乡人民政府，生产项目资金130万元，年收益率为5％，即6.5万元。带动辖区内农户832户3100人（其中脱贫户346户1473人，“三类监测对象”26户107人）户均增加1200元以上，村集体收入增加2万元。"/>
        <s v="项目建成后产权归者海镇人民政府，生产项目资金340万元，年收益率为5％，即17万元。带动辖区内农户1395户4541人（其中脱贫户605户2195人，“三类监测对象”5户18人）户均增加1300元以上，村集体收入增加3万元。"/>
        <s v="项目建成后产权归者海镇人民政府，生产项目资金130万元，年收益率为5％，即6.5万元。带动辖区内农户1832户6118人（其中脱贫户456户1713人，“三类监测对象”3户6人）户均增加1100元以上。"/>
        <s v="项目建成后产权归者海镇人民政府，生产项目资金165万元，年收益率为3％，即4.95万元。带动辖区内农户1036户3445人（其中脱贫户345户1267人，“三类监测对象”17户64人）户均增加1100元以上，村集体收入增加2万元。"/>
        <s v="项目建成后产权归者海镇人民政府，生产项目资金100.5万元，年收益率为5％，即5万元。带动辖区内农户1643户5883人（其中脱贫户692户2625人，“三类监测对象”30户94人）户均增加1150元以上。"/>
        <s v="项目建成后产权归纸厂乡人民政府，生产项目资金157.85万元，年收益率为5％，即7.9万元。带动辖区内农户816户2400人（其中脱贫户408户1610人，“三类监测对象”55户192人）户均增加1300元以上，村集体收入增加3万元。"/>
        <s v="项目建成后产权归纸厂乡人民政府，生产项目资金449.25万元，年收益率为5％，即10.76万元。。带动辖区内农户1756户5484人（其中脱贫户858户3376人，“三类监测对象”108户435人）户均增加1350元以上，村集体收入增加3万元。"/>
        <s v="项目建成后产权归纸厂乡人民政府，生产项目资金162.5万元，年收益率为5％，即8.13万元。带动辖区内农户455户1337人（其中脱贫户230户965人，“三类监测对象”26户117人）户均增加1300元以上。"/>
        <s v="项目建成后产权归纸厂乡人民政府，生产项目资金122.25万元，年收益率为5％，即6.1万元。带动辖区内农户1049户3232人（其中脱贫户447户1876人，“三类监测对象”99户397人）户均增加1350元以上，村集体收入增加3万元。"/>
        <s v="项目建成后产权归迤车镇人民政府，生产项目资金75万元，年收益率为5％，即3.75万元。带动辖区内农户780户2437人（其中脱贫户184户613人，“三类监测对象”31户82人）户均增加1100元以上。"/>
        <s v="项目建成后产权归大井镇人民政府，生产项目资金110万元，年收益率为5％，即5.5万元。带动辖区内农户1302户4047人（其中脱贫户127户392人，“三类监测对象”28户82人）户均增加1150元以上，村集体收入增加3万元。"/>
        <s v="项目建成后产权归大井镇人民政府，生产项目资金106万元，年收益率为3％，即4万元。带动辖区内农户853户2683人（其中脱贫户158户531人，“三类监测对象”29户90人）户均增加1150元以上。"/>
        <s v="项目建成后产权归鲁纳乡人民政府，生产项目资金197.5万元，年收益率为5％，即9.88万元。带动辖区内农户779户2560人（其中脱贫户245户970人，“三类监测对象”21户73人）户均增加1650元以上，村集体收入增加3万元。"/>
        <s v="项目建成后产权归鲁纳乡人民政府，生产项目资金145万元，年收益率为5％，即7.25万元。带动辖区内农户603户2563人（其中脱贫户254户1036人，“三类监测对象”37户140人）户均增加1450元以上，村集体收入增加3万元。"/>
        <s v="项目建成后产权归鲁纳乡人民政府，生产项目资金180万元，年收益率为5％，即9万元。带动辖区内农户957户3252人（其中脱贫210户786人，“三类监测对象”21户71人）户均增加1650元以上，村集体收入增加3万元。"/>
        <s v="项目建成后产权归鲁纳乡人民政府，生产项目资金298万元，年收益率为5％，即13.5万元。带动辖区内农户570户1903人（其中脱贫户127户679人，“三类监测对象”25户73人）户均增加1650元以上。"/>
        <s v="项目建成后产权归上村乡人民政府，生产项目资金135万元，年收益率为5％，即6.75万元。即34.5万元。带动辖区内农户788户2866人（其中脱贫户194户857人，“三类监测对象”5户19人）户均增加1550元以上，村集体收入增加3万元。"/>
        <s v="项目建成后产权归大海乡人民政府，生产项目资金194.6万元，年收益率为5％，即9.73万元。带动辖区内农户189户486人（其中脱贫户33户132人，“三类监测对象”8户24人）户均增加1500元以上，村集体收入增加3万元。"/>
        <s v="项目建成后产权归大海乡人民政府，生产项目资金130万元，年收益率为5％，即5.75万元。带动辖区内农户406户1173人（其中脱贫户111户353人，“三类监测对象”23户62人）户均增加1350元以上。"/>
        <s v="项目建成后产权归大海乡人民政府，生产项目资金132万元，年收益率为5％，即6.6万元。带动辖区内农户684户2207人（其中脱贫户121户337人，“三类监测对象”15户61人）户均增加1300元以上。"/>
        <s v="项目建成后产权归大海乡人民政府，生产项目资金165万元，年收益率为5％，即8.25万元。带动辖区内农户448户1705人（其中脱贫户103户394人，“三类监测对象”13户57人）户均增加1450元以上。"/>
        <s v="项目建成后产权归大海乡人民政府，生产项目资金175万元，年收益率为5％，即8.75万元。带动辖区内农户360户1247人（其中脱贫户96户352人，“三类监测对象”18户68人）户均增加1350元以上。"/>
        <s v="项目建成后产权归大海乡人民政府，生产项目资金145万元，年收益率为5％，即7.25万元。带动辖区内农户152户430人（其中脱贫户13户31人，“三类监测对象”7户10人）户均增加1650元以上。"/>
        <s v="项目建成后产权归大海乡人民政府，生产项目资金110万元，年收益率为5％，即5.5万元。带动辖区内农户355户1247人（其中脱贫户72户305人，“三类监测对象”15户48人）户均增加1300元以上。"/>
        <s v="项目建成后产权归火红乡人民政府，预计项目年收益率为5％，生产项目资金145万元，年收益率为5％，即7.25万元。带动辖区内农户463户1562人（其中脱贫户225户1011人，“三类监测对象”25户92人）户均增加1150元以上。"/>
        <s v="项目建成后产权归乐业镇人民政府，生产项目资金195万元，年收益率为5％，即9.75万元。带动辖区内农户872户2797人（其中脱贫户287户867人，“三类监测对象”22户70人）户均增加1350元以上，村集体收入增加3万元。"/>
        <s v="保护与利用相结合，推进城乡协调发展、改善生态环境、增进民众健康、倡导绿色出行、慢行回归生活。项目建成后产权归金钟街道办事处，预计项目年收益率为3％，即47.9万元。带动辖区内农户2952户9484人（其中脱贫户450户1597人，“三类监测对象”63户195人）户均增加1500元以上，每村集体收入增加3万元。"/>
        <s v="保护与利用相结合，推进城乡协调发展、改善生态环境、增进民众健康、倡导绿色出行、慢行回归生活。项目建成后产权归以礼街道办事处，预计项目年收益率为3％，即8.8万元。带动辖区脱贫户6653户29270人（其中“三类监测对象”422户1772人）户均增加1500元以上，集体收入增加3万元。"/>
        <s v="项目建成后产权归钟屏街道办事处，预计项目年收益率为3％，即40.5万元。带动辖区内农户2390户8406人（其中脱贫户751户2869人，“三类监测对象”113户402人）户均增加1650元以上，村集体收入增加3万元。"/>
        <s v="项目建成后产权归娜姑镇人民政府，预计项目年收益率为3％，即17.5万元。带动辖区内农户2318户6632人（其中脱贫户282户1147人，“三类监测对象”27户98人）户均增加1650元以上。"/>
        <s v="项目建成后产权归钟屏街道办事处，预计项目年收益率为3％，即30万元。带动辖区内农户1371户4857人（其中脱贫户398户1552人，“三类监测对象”93户330人）户均增加1300元以上，村集体收入增加3万元。"/>
        <s v="项目建成后产权归老厂乡人民政府，预计项目年收益率为3％，即48.9万元。带动辖区内农户824户2451人（其中脱贫户177户654人，“三类监测对象”21户96人）户均增加1350元以上，村集体收入增加3万元。"/>
        <s v="项目建成后产权归雨碌乡人民政府，预计项目年收益率为3％，即32.86万元。带动辖区内农户1349户4653人（其中脱贫户401户1603人，“三类监测对象”40户134人）户均增加1700元以上。"/>
        <s v="项目建成后产权归大海乡人民政府，预计项目年收益率为3％，即29.99万元。带动辖区内农户189户486人（其中脱贫户33户132人，“三类监测对象”8户24人）户均增加1500元以上，村集体收入增加3万元。"/>
        <s v="项目建成后产权归者海镇人民政府，预计项目年收益率为3％，即19.9万元。带动辖区内农户1643户5883人（其中脱贫户692户2625人，“三类监测对象”30户94人）户均增加1650元以上，村集体收入增加5万元。"/>
        <s v="项目建成后产权归大海乡人民政府，预计项目年收益率为3％，即33.85万元。带动辖区内农户355户1247人（其中脱贫户72户305人，“三类监测对象”15户48人）户均增加2100元以上，村集体收入增加5万元。"/>
        <s v="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190万元，年收益率为5％，即9.5万元。带动辖区内农户883户2889人（其中脱贫户102户313人，“三类监测对象”36户87人）户均增加1150元以上，村集体收入增加9.5万元。"/>
        <s v="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160万元，年收益率为5％，即8万元。带动辖区内农户1091户3235人（其中脱贫户145户466人，“三类监测对象”29户100人）户均增加1150元以上，村集体收入增加8万元。"/>
        <s v="项目建成后产权归娜姑镇人民政府，生产项目资金600万元，年收益率为3％，即18万元。带动辖区内农户2454户6626人，（其中脱贫户521户2069人，“三类监测对象”52户196人）户均增加1300元以上,村集体收入增加5万元。"/>
        <s v="手工艺产业基地市场形成规模后，预计擀毡制品年销售额可达800余万元，从业人员人均可增收6000余元。可带动杨梅山村500余名群众（其中：脱贫不稳定户、边缘易致贫户、其他农村低收入群体41户153人）人均增收400元。"/>
        <s v="项目实施后受益农户86户，407人，其中包括脱贫不稳定户2户11人、边缘易致贫户1户3人、其他农村低收入群体4户17人。项目建成后人均纯收入在2022年9027元的基础上可实现产业人均增收950元达9977元，项目带动群众年增收共计38.7万元。"/>
        <s v="新建牛栏江沿线旅游基地，助力乡村旅游发展：项目实施后受益农115户，559人，其中包括脱贫不稳定户6户23人、边缘易致贫户6户29人、其他农村低收入群体3户12人。_x000a_项目建成后人均纯收入在2022年9245元的基础上可实现产业人均增收1023元达10268元，项目带动群众年增收共计75万元。"/>
        <s v="补齐竹箐陈基卡村210亩北美冬青产业及肉牛养殖产业发展基础设施短板：项目实施后受益农户324户985人，其中彝族49户133人，涉及脱贫不稳定户1户1人、边缘易致贫户3户13人、突发严重困难户1户5人，其他农村低收入群体20户71人。项目建成后人均纯收入可在2022年基础上人均增收850元。"/>
        <s v="依托以濯水乡现有基础设施，持续打造钟屏全域旅游，促进民族团结进步，提升易地搬迁安置社区服务管理水平，项目实施后受益农户2234户10372人，其中少数民族569人，涉及三类监测对象133户609人 其中：脱贫不稳定户：89户438人_x000a_边缘易致贫户：44户171人。项目建成后可带动就业15人，人均纯收入可在2023年基础上人均增收650元。"/>
        <s v="打造射落村民族团结示范村基础配套设施建设。项目实施后受益农户556户，1857人，其中包括脱贫不稳定户2户8人、边缘易致贫户14户40人、突发严重困难户2户3人，其他农村低收入群体25户92人。项目建成后人均纯收入在2022年12759元的基础上可实现产业人均增收1000元达13759元，有效改善群众生活生产条件难的问题。"/>
        <s v="通过项目实施，解决村民行路难等问题，促进民族团结进步示范，带动人民群众增收致富。项目实施后受益农户232户1180人，其中包括农村低收入群体2户6人。"/>
        <s v="通过项目实施，解决村民行路难等问题，促进民族团结示范，让群众增收致富。项目实施后受益农户162户、523人，其中包括脱贫不稳定户1户2人、边缘易致贫户2户6人、其他农村低收入群体25户38人。"/>
        <s v="新建4亩香菇种植大棚及基础配套设施。项目实施后受益农户88户，284人，其中包括脱贫不稳定户1户3人、边缘易致贫户12户42人、其他农村低收入群体1户8人。项目建成后脱贫人口人均纯收入在2022年6474.41元的基础上可实现产业人均增收3000元达9500元以上。"/>
        <s v="投资补助25万元，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1户51人。"/>
        <s v="投资补助100万元，通过品种改良、整形修剪等措施，实施核桃提质增效2000亩。项目于2024年1月开工，2025年4月完工。嫁接成活率达90%以上，未改良植株修剪株达90%以上。稳定核桃种植面积2000亩，项目实施三年后年均带动农户增收300元/亩，带动脱脱贫不稳定户、边缘易致贫户、其他农村低收入群体124户541人。"/>
        <s v="投资补助150万元，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112户365人。"/>
        <s v="投资补助50万元，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105户385人。"/>
        <s v="投资补助50万元，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70户210人。"/>
        <s v="投资补助25万元，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6户88人。"/>
        <s v="投资补助150万元，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86户332人。"/>
        <s v="投资补助100万元，通过品种改良、整形修剪等措施，实施核桃提质增效2000亩。项目于2024年1月开工，2025年4月完工。嫁接成活率达90%以上，未改良植株修剪株达90%以上。稳定核桃种植面积2000亩，项目实施三年后年均带动农户增收300元/亩，带动脱贫不稳定户、边缘易致贫户、其他农村低收入群体40户110人。"/>
        <s v="投资补助195万元，通过间伐疏密等措施，实施松子产业提质改造3000亩，降低林分郁闭度10%-20%。项目于2024年1月开工，2025年12月完工。促进华山松结实面积3000亩，项目实施三年后年均带动农户增收100元/亩，带动脱贫不稳定户、边缘易致贫户、其他农村低收入群体30户100人。"/>
        <s v="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10户38人。"/>
        <s v="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10户35人。"/>
        <s v="投资补助97.5万元，通过间伐疏密等措施，实施松子产业提质改造1500亩，降低林分郁闭度10%-20%。项目于2024年1月开工，2025年12月完工。促进华山松结实面积1500亩，项目实施三年后年均带动农户增收100元/亩，带动脱贫不稳定户、边缘易致贫户、其他农村低收入群体10户37人。"/>
        <s v="投资补助65万元，通过间伐疏密等措施，实施松子产业提质改造1000亩，降低林分郁闭度10%-20%。项目于2024年1月开工，2025年12月完工。促进华山松结实面积1000亩，项目实施三年后年均带动农户增收100元/亩，带动脱贫不稳定户、边缘易致贫户、其他农村低收入群体30户100人。"/>
        <s v="投资补助110.5万元，通过间伐疏密等措施，实施松子产业提质改造1700亩，降低林分郁闭度10%-20%。项目于2024年1月开工，2025年12月完工。促进华山松结实面积1700亩，项目实施三年后年均带动农户增收100元/亩，带动脱贫不稳定户、边缘易致贫户、其他农村低收入群体50户170人。"/>
        <s v="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21户72人。"/>
        <s v="投资补助130万元，通过间伐疏密等措施，实施松子产业提质改造2000亩，降低林分郁闭度10%-20%。项目于2024年1月开工，2025年12月完工。促进华山松结实面积2000亩，项目实施三年后年均带动农户增收100元/亩，带动脱贫不稳定户、边缘易致贫户、其他农村低收入群体40户120人。"/>
        <s v="投资补助130万元，通过间伐疏密等措施，实施松子产业提质改造2000亩，降低林分郁闭度10%-20%。项目于2024年1月开工，2025年12月完工。促进华山松结实面积2000亩，项目实施三年后年均带动农户增收100元/亩，带动脱贫不稳定户、边缘易致贫户、其他农村低收入群体171户585人。"/>
        <s v="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10户37人。"/>
        <s v="投资补助32.5万元，通过间伐疏密等措施，实施松子产业提质改造500亩，降低林分郁闭度10%-20%。项目于2024年1月开工，2025年12月完工。促进华山松结实面积500亩，项目实施三年后年均带动农户增收100元/亩，带动脱贫不稳定户、边缘易致贫户、其他农村低收入群体10户35人。"/>
        <s v="投资补助220万元，通过间伐疏密等措施，实施林下中药材种植林分改造3000亩，使林分结构达到林下中药材种植条件，为培育引进林下资源开发企业奠定基础。促进华山松结实面积3000亩，项目实施三年后年均带动农户增收100元/亩，带动脱贫不稳定户、边缘易致贫户、其他农村低收入群体180户540人。"/>
        <s v="投资补助100万元，通过整形修剪等措施，实施花椒提质增效2000亩。项目于2024年1月开工，2025年4月完工。整形修剪株达90%以上，稳定花椒种植面积2000亩，项目实施三年后年均带动农户增收500元/亩，带动脱贫不稳定户、边缘易致贫户、其他农村低收入群体325户975人。"/>
        <s v="投资补助385万元，通过整形修剪等措施，实施花椒提质增效7700亩。项目于2024年1月开工，2025年4月完工。整形修剪株达90%以上，稳定花椒种植面积7700亩，项目实施三年后年均带动农户增收500元/亩，带动脱贫不稳定户、边缘易致贫户、其他农村低收入群体360户1080人。"/>
        <s v="投资补助5万元，通过整形修剪等措施，实施花椒提质增效100亩。项目于2024年1月开工，2025年4月完工。整形修剪株达90%以上，稳定花椒种植面积100亩，项目实施三年后年均带动农户增收100元/亩，带动脱贫不稳定户、边缘易致贫户、其他农村低收入群体10户35人。"/>
        <s v="投资1200万元，通过建设核桃初加工及交易市场1个，年交易量达核桃鲜果20万吨、核桃干果5万吨、核桃仁8000吨，辐射带动迤车23个核桃村2.5万户林农约7.8万人，以及周边纸厂、马路、火红、乐业、大桥等乡镇。"/>
        <s v="投资1000万元，通过建设花椒初加工及交易市场1个，年交易量达花椒鲜果3.5万吨、花椒干果5000吨，花椒烘干量3.5万吨。辐射带动迤车14个核桃村1.2万户林农约4万人，以及周边纸厂、马路、火红、乐业等花椒乡镇。"/>
        <s v="通过新增保鲜冷库1个500立方米，提升核桃收储能力，带动脱贫户和“三类监测对象”70户260人，实现每户年均增收1500元。"/>
        <s v="减轻23000名脱贫劳动力（含监测对象）外出务工交通成本。"/>
        <s v="开发乡村公益性岗位1100人，帮扶易地搬迁脱贫劳动力实现就近就地就业"/>
        <s v="开发乡村公益性岗位3910人，帮扶脱贫劳动力实现就近就地就业"/>
        <s v="项目建成后可有效促进安置区202户692人搬迁群众及周边群众增收。"/>
        <s v="激发群众内生动力，促进增收。受益366户1266人。增加搬迁户就业和收入。"/>
        <s v="通过公益岗位设置，大井镇辖区内所有安置点各吸纳脱贫户或三类监测对象为公益岗人员，服务安置区搬迁人口的管理和后续保障工作，确保22户收入达标，无零就业家庭，带动辖区内407户978人脱贫户留得住，有人住。"/>
        <s v="有效解决50人就业问题，稳定增加收入，年均增收9000余元，持续巩固脱贫攻坚成果，让搬迁群众生活条件得到保障。"/>
        <s v="通过项目的实施，创建钟屏街道“千万工程”示范村，实现搬迁安置区三整治三提升，改善人居环境，提升安置群众生产生活条件，打造宜居宜业安置区新状态，增强搬迁群众幸福指数。直接受益群众3653户，12697人，受益搬迁安置户11512户48753人。"/>
        <s v="项目建设切实解决中河社区1186户3538人（其中脱贫户56户，“三类监测对象”103户）农村污水的排放问题和出行难问题，进一步提升村容村貌，构建旅居游业态，示范带动周边村落建设美丽宜居村庄。"/>
        <s v="项目的建成能有效促进仙龙社区一至七小组农村生活污水收集处理，大幅度提升当地人居环境；项目收益农户734户2304人，其中脱贫户183户648人，大力提升社区人居环境的提升，有效巩固脱贫成果，助力乡村振兴。"/>
        <s v="通过项目实施，切实解决和改善扯戛社区大围墙、宁家村人居环境，美化村庄，提高群众生活水平。"/>
        <s v="项目建设观光农业120亩，辐射果园120亩及513户1742人农村生活污水有效收集处理，人居环境有效提升；推动贫困地区产业发展。"/>
        <s v="解决龙潭社区5、6居民小组741户2408人的农村人居环境综合基础设施严重滞后问题，其中低收入群众154户476人。"/>
        <s v="解决竹园1、9居民小组110户359人的农村人居环境综合基础设施严重滞后问题，其中低收入群众21户73人。"/>
        <s v="通过项目的实施，项目区村容村貌得到有效整治、农村人居生态环境得到明显改善，有效改善生态环境。促进社会和谐稳定，增强农民生活幸福感，收益农户91户310人（其中三类监测对象6户27人）。"/>
        <s v="通过实施三堆整治、道路硬化、新建排污沟、化粪池、污水塘清淤扩容、开展美丽村庄建设工作，提升人居环境，改善群众生产生活条件，提高生活质量，促进乡村振兴。项目建成后整个朦胧底小组受益，带动辖区内农户607户1995人（其中三类监测对象20户73人）。_x000a_"/>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221户654人。"/>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508户1833人。"/>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12户4063人。"/>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08户321人。"/>
        <s v="“通过建设马路乡马路村“精品示范村”建设项目工作，提升人居环境，改善生活条件，预计项目年收益率为2％，即60万元。带动辖区内农户545户1854人（其中脱贫户304户1126人，“三类监测对象”47户139人）户均增加1500元以上，村集体收入增加5万元。"/>
        <s v="通过项目的实施，项目区村容村貌得到有效整治、农村人居生态环境得到明显改善，有效改善生态环境。促进社会和谐稳定，增强农民生活幸福感。受益农户140户420人。"/>
        <s v="解决了群众出行方便问题，改善290户986人生活环境，提升人居环境。"/>
        <s v="解决了群众出行方便问题，改善320户654人生活环境，提升人居环境。"/>
        <s v="解决了群众出行方便问题，改善276户852人生活环境，提升人居环境。"/>
        <s v="通过项目的实施，项目区村容村貌得到有效整治、农村人居生态环境得到明显改善，有效改善生态环境，解决垃圾收集处理。促进社会和谐稳定，增强农民生活幸福感。受益农户639户2121人。"/>
        <s v="通过项目的实施，项目区村容村貌得到有效整治、农村人居生态环境得到明显改善，有效改善生态环境，解决村民出行难的问题。促进社会和谐稳定，增强农民生活幸福感。受益农户30户115人。"/>
        <s v="通过项目的实施，项目区村容村貌得到有效整治、农村人居生态环境得到明显改善，有效改善生态环境，解决垃圾收集处理。促进社会和谐稳定，增强农民生活幸福感。受益农户560户2121人。"/>
        <s v="通过项目的实施，项目区村容村貌得到有效整治、农村人居生态环境得到明显改善，有效改善生态环境。促进社会和谐稳定，增强农民生活幸福感.受益农户84户293人。"/>
        <s v="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
        <s v="通过项目的实施，项目区村容村貌得到有效整治、农村人居生态环境得到明显改善，有效改善生态环境。促进社会和谐稳定，增强农民生活幸福感。受益农户156户432人。"/>
        <s v="有效提升居民人居环境，改善群众生产生活条件，提高生活质量。项目建成后河西整个自然村受益，其中脱贫户185户870人。"/>
        <s v="改善发基村6-7组327户920人生活环境，提升人民生活水平。"/>
        <s v="通过道路硬化、围墙建设、人居环境整治等，提升人居环境，改善生活条件，有利于促进实施乡村振兴战略“产业兴旺、生态宜居、乡风文明、治理有效、生活富裕”的总要求，对改善生态环境，实现农村美，促进乡风文明，提升村民素质，加强村容、村貌整治，实现农村社会和环境有效治理具有积极而现实意义，项目建成后产权归纸厂乡人民政府，受益483户1747人，其中脱贫户219户797人，“三类监测对象”28户133 人。"/>
        <s v="通过项目实施，切实解决雨沐村大村、小村小组生活环境，美化村庄，提高群众生活水平.项目建成后可受益辖区内373户1216人生活和提升人居环境，改善生活条件.解决基础设施严重滞后问题。"/>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632户2148人."/>
        <s v="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07户4063人（其中脱贫户160户520人，三类监测对象13户33人）"/>
        <s v="通过开展美丽村庄建设项目工作，夯实基层党建，巩固振兴基础，构建更为稳固的组织框架和后备梯队，激发振兴活力，推动乡村产业振兴、人才振兴、文化振兴、生态振兴。 保护农村的文化，挖掘、保护和继承农村的文化。提高农村经济的发展，实现农业农村经济可持续发展的必然趋势。改善农村人居环境，提升社会主义新农村建设水平。受益农户310户，其中脱贫户13户，“三类监测对象”5户。"/>
        <s v="项目的实施，可服务农户生产和生活，提升人居环境，实现了农业生产的低投入高产出，促使资源得到充分利用，增加脱贫群众收入，壮大村集体经济。项目收益农户100户342人"/>
        <s v="项目建设实施，可以有效改善农村人居环境，促进农村两污得到有效治理，实现乡村产业振兴、人才振兴、文化振兴、生态振兴。受益农户82户315人。"/>
        <s v="通过项目的建设的实施，有利于辐射带动周边村庄经济快速发展，促进农村人居环境持久发展，改善群众工作、生活环境，提高生活质量，从而促进城乡一体化和农业现代化，促进农村经济社会的全面发展和进步；促进农业农村管理规范，村民生产生活井然有序；促进文化旅游共同发展。"/>
        <s v="1.项目建成后产权归娜姑镇干海子村委会集体所有。2.项目建成后农业生产基础设施进一步完善，持续稳定发展农业生产，改善群众生产生活条件。3.项目建覆盖辖区内“三类监测对象”47户167人。"/>
        <s v="通过项目实施，切实解决罗布社区童家湾小组生活环境，美化村庄，提高群众生活水平。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167户520人生活和提升人居环境，改善生活条件，受益脱贫户及三类监测对象等低收入群体118户328人。"/>
        <s v="提升人居环境，改善群众生产生活条件，大力推进农村生活污水及垃圾处理受益农户59户。"/>
        <s v="项目的建成能有效促进卡竹村唐家村、卡竹、白格等小组农村生活污水收集处理，大幅度提升当地人居环境；项目收益农户966户4712人，大力推动全村产业发展，有效巩固脱贫成果，助力乡村振兴。"/>
        <s v="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受益农户62户228人。"/>
        <s v="通过项目实施建设，以整治提升农村人居环境为标准，推动生态产业发展，通过深挖绿美乡村文化基因，保持原有乡土风味风貌，进一步有效推进绿美乡村建设工作，不断增强农民群众获得感、幸福感和安全感。"/>
        <s v="通过项目实施，有效解决环湖7个村3740户，其中脱贫户135户472人出行难问题，为生产生活提供便利。路灯安装提升村庄文明程度，方便群众夜间出行。通过三堆整治围挡建设、污水管道安装和大三格收集池建设，有效解决人居环境脏、乱、差和污水横流问题。拆出残垣断壁，种植当地树种，提升村容村貌。"/>
        <s v="通过硬化道路5.8千米，新建3座水池，改善群众出行条件，促进群众发展产业。项目预计带动当地群众88人务工，发放劳务报酬117万元，受益群众743户2977人（脱贫户164户553，“三类监测对象”35户125人）。"/>
        <s v="通过硬化道路6.25千米，改善群众出行条件，促进群众发展产业。项目预计带动当地群众100人务工，发放劳务报酬103万元，受益群众708户2242人（脱贫户134户467人，“三类监测对象”32户87人）。"/>
        <s v="项目受益户数88户304人（脱贫不稳定户、边缘易致贫户、其他农村低收入群体5户24人）建设完成后提升小村子五组人居环境及生活生产基础条件，带动周边玉米、土豆种植，人均增加收入300元以上。"/>
        <s v="惠及农户675户2084人，其中农村低收入群体26户43人。"/>
        <s v="项目受益116户405人（其中：脱贫不稳定户、边缘易致贫户、其他农村低收入群体56户200人），建成后将提升当地各族群众的生活环境，改善生产基础条件，提高群众种植苹果、梨等水果的热情，促进经济发展。"/>
        <s v="可解决田坝乡5个村委会（奋斗、多着、金槽、李子箐、红岩）54个村小组9652人的农村饮水安全。"/>
        <s v="可解决鲁纳乡集镇新营村、哈克村、窝坡村1078户5635人的供水保证率，解决三类供水人口874人（因旱应急送水情况的人口532人，水窖辅助供水人口342）饮水安全。"/>
        <s v="有效巩固提升492户2328人的饮水安全，其中可以有效巩固提升脱贫不稳定户、边缘易致贫户、其他农村低收入群体15户63人的饮水安全。"/>
        <s v="有效巩固提升476户2253人的饮水安全，其中可以有效巩固提升脱贫不稳定户、边缘易致贫户、其他农村低收入群体12户46人的饮水安全。"/>
        <s v="可解决的者海镇油房村委会4082人，大牲畜583头，小牲畜5318头的饮水问题。"/>
        <s v="改善五里牌、石河、瓦窑村委会3078户，10774人的饮水安全，其中，脱贫不稳定户、边缘易致贫户、其他农村低收入群体19户66人的饮水安全"/>
        <s v="改善拖木、发基等村委会1915户，6738人的饮水安全，其中，脱贫不稳定户、边缘易致贫户、其他农村低收入群体15户52人的饮水安全"/>
        <s v="改善三家村、新店子、者海村等村委会5526户，19357人的饮水安全，其中，脱贫不稳定户、边缘易致贫户、其他农村低收入群体56户197人的饮水安全"/>
        <s v="改善阿依卡、柳树、茂源等村委会和社区2987户，10453人的饮水安全，其中，脱贫不稳定户、边缘易致贫户、其他农村低收入群体36户126人的饮水安全"/>
        <s v="改善卡竹、海山村委会2338户8183人的饮水安全，其中，脱贫不稳定户、边缘易致贫户、其他农村低收入群体28户98人的饮水安全"/>
        <s v="改善曾家湾、公锁村委会746户2633人的饮水安全，其中，脱贫不稳定户、边缘易致贫户、其他农村低收入群体18户68人的饮水安全"/>
        <s v="改善白土、清水、尹武村委会1356户，4781人的饮水安全，其中，脱贫不稳定户、边缘易致贫户、其他农村低收入群体22户77人的饮水安全"/>
        <s v="改善芹菜村委会723户2615人的饮水安全，其中，脱贫不稳定户、边缘易致贫户、其他农村低收入群体21户75人的饮水安全"/>
        <s v="改善光头村委会721户2533人的饮水安全，其中，脱贫不稳定户、边缘易致贫户、其他农村低收入群体18户62人的饮水安全"/>
        <s v="改善水塘村委会559户1959人的饮水安全，其中，脱贫不稳定户、边缘易致贫户、其他农村低收入群体15户52人的饮水安全"/>
        <s v="改善2349户8213人饮水安全问题，其中建档立卡181户576人。"/>
        <s v="改善农村水利基础设施建设，节约群众生产成本，促进产业发展，为群众提供稳定增收保障。受益人口897户3099人，其中脱贫不稳定户、边缘易致贫户、其他农村低收入群体46户171人。"/>
        <s v="解决85户2163人的饮水问题。"/>
        <s v="改善145户545人饮水困难问题。其中脱贫不稳定户，边缘易致贫户，其他农村低收入群体4户15人"/>
        <s v="解决扯戛社区220户，648人，及1所小学150余师生的饮水困难问题，其中脱贫户45户256人。"/>
        <s v="改善377户1233人的饮水安全问题，促进畜牧养殖业发展。其中脱贫户111户415人，“三类监测对象”21户60人。"/>
        <s v="改善209户624人的饮水安全问题，促进畜牧养殖业发展。其中脱贫户39户134人，“三类监测对象”9户19人。"/>
        <s v="解决头塘村1459户，4202人的用水困难问题。"/>
        <s v="有效巩固提升137户490人的饮水安全，其中可以有效巩固提升脱贫不稳定户、边缘易致贫户、其他农村低收入群体20户52人的饮水安全。"/>
        <s v="有效巩固提升602户2242人的饮水安全其中可以有效巩固提升脱贫不稳定户、边缘易致贫户、其他农村低收入群体14户49人的饮水安全。"/>
        <s v="有效巩固提升132户568人的饮水安全，其中可以有效巩固提升脱贫不稳定户、边缘易致贫户、其他农村低收入群体23户103人的饮水安全。"/>
        <s v="有效巩固提升375户1557人的饮水安全，其中可以有效巩固提升脱贫不稳定户、边缘易致贫户、其他农村低收入群体28户136人的饮水安全。"/>
        <s v="有效巩固提升424户1456人的饮水安全，其中可以有效巩固提升脱贫不稳定户、边缘易致贫户、其他农村低收入群体19户54人的饮水安全。"/>
        <s v="有效巩固提升145户497人的饮水安全其中可以有效巩固提升脱贫不稳定户、边缘易致贫户、其他农村低收入群体12户42人的饮水安全"/>
        <s v="解决或改善191户705人饮水问题，其中“四类对象”55户218人。"/>
        <s v="解决或改善23户91人饮水问题，其中“四类对象”4户21人。"/>
        <s v="解决或改善83户345人饮水问题，其中“四类对象”20户88人。"/>
        <s v="解决和改善5个村3265户9119人饮水问题。"/>
        <s v="解决灌区内农村人口1.1万人的饮水问题。每年可下放生态环境用水3.15万立方米。"/>
        <s v="改善98户332人饮水困难问题，（其中脱贫户及三类监测对象8户32人）。"/>
        <s v="解决该片区4个小组、1所学校608户7778人（其中脱贫户及三类监测对象124户378人）的人饮水保障率不高的问题。"/>
        <s v="解决麦地村八、九、十组，190户共计607人畜高质量饮水问题。（其中脱贫户及三类监测对象22户66人）。"/>
        <s v="解决竹园村十组，34户共计120人畜高质量饮水问题。（其中脱贫户及三类监测对象6户16人）。"/>
        <s v="改善1025户3482人饮水困难问题，（其中脱贫户及三类监测对象273户903人）。"/>
        <s v="改善42户168人饮水困难问题。其中，脱贫户28户86人，“三类监测对象”4户10人。"/>
        <s v="改善231户645人饮水困难问题。其中，脱贫户146户395人，“三类监测对象”1户1人。"/>
        <s v="改善963户2972人饮水困难问题。其中，脱贫户16户41人。"/>
        <s v="改善191户572人饮水困难问题。其中，脱贫户37户96人。"/>
        <s v="改善341户727人饮水困难问题。"/>
        <s v="易地拆迁群众人口密度大，河道护栏的安装有效防范防溺水等安全事故，保护3256户11000人的安全出行。"/>
        <s v="解决赵家村社区198户792人安全饮水问题，其中涉及脱贫户36户144人。"/>
        <s v="项目建成后，解决三道村四、五组200户806人安全饮水问题，其中涉及脱贫户60户242人。"/>
        <s v="项目建成后，可解决仙龙社区一组至七组712户2889人安全饮水问题，其中涉及脱贫户182户646人。"/>
        <s v="改善新华、石咀、柳树、钢铁村委会4400户，15404人的饮水安全，其中，脱贫不稳定户、边缘易致贫户、其他农村低收入群体102户288人、会泽县第二人民医院、消防队1000余人的饮水安全。"/>
        <s v="解决和改善拖茨九组34户，107人的饮水安全，其中脱贫不稳定户6户18人。"/>
        <s v="改善三家村村委会1020户，3060人的饮水安全，其中，脱贫不稳定户、边缘易致贫户、其他农村低收入群体51户163人。"/>
        <s v="改善新店子村委会1307户，4069人的饮水安全，其中，脱贫不稳定户、边缘易致贫户、其他农村低收入群体18户77人。"/>
        <s v="改善犀牛村委会1380户，4140人的饮水安全，其中，脱贫不稳定户、边缘易致贫户、其他农村低收入群体14户49人。"/>
        <s v="解决和改善玛色卡村91户289人的饮水安全，其中脱贫不稳定户9户，28人的饮水安全。"/>
        <s v="解决和改善付家村木匠沟80户，255人的饮水安全，其中脱贫不稳定户6户19人。"/>
        <s v="解决和改善油房村三组96户，348人的饮水安全，其中脱贫不稳定户4户8人。"/>
        <s v="解决和改善油房村七组73户，216人的饮水安全，其中脱贫不稳定户3户7人。"/>
        <s v="解决和改善多发村十组86户203人，其中脱贫不稳定户4户，16人的饮水安全。"/>
        <s v="解决和改善发基村1077户3630人的饮水安全问题，其中脱贫不稳定户87户262人。"/>
        <s v="解决和改善31户81人，其中建档立卡脱贫人口13户34人；脱贫不稳定户5户17人饮水问题。"/>
        <s v="解决和改善230户759人，其中建档立卡脱贫人口92户339人，脱贫不稳定户51户180人饮水问题。"/>
        <s v="解决和改善21户60人，其中建档立卡脱贫人口10户28人，脱贫不稳定户2户7人饮水问题。"/>
        <s v="解决和改善122户355人，其中建档立卡脱贫人口58户167人，脱贫不稳定户34户110人饮水问题。"/>
        <s v="改善项目区72户158人饮水安全问题，其中户72户158人，“三类监测对象”1户1人。"/>
        <s v="改善项目区25户70人饮水安全问题。"/>
        <s v="改善项目区100户258人饮水安全问题，其中户100户258人，“三类监测对象”5户12人"/>
        <s v="改善项目区310户802人饮水安全问题，其中户310户802人，“三类监测对象”15户22人"/>
        <s v="改善项目区100户192人饮水安全问题，其中户100户192人，“三类监测对象”2户4人。"/>
        <s v="解决178户536人饮水，灌溉耕地420亩及群众安全出行。"/>
        <s v="改善项目区22户46人及学校的饮水安全问题，其中户22户46人，“三类监测对象”1户1人。"/>
        <s v="改善项目区82户232人饮水安全问题，其中户82户232人，“三类监测对象”3户8人。"/>
        <s v="改善项目区48户148人480大小牲畜的饮水安全问题，其中户48户148人，“三类监测对象”1户1人，以及110亩耕地灌溉。"/>
        <s v="巩固提升1个村委会10个村民小组658户3109人饮水问题，其中其中脱贫不稳定户、边缘易致贫户、其他农村低收入群体35户135人。"/>
        <s v="巩固提升1个村委会1个村民小组57户192人饮水问题，其中其中脱贫不稳定户、边缘易致贫户、其他农村低收入群体3户11人。"/>
        <s v="保障11个村委会2.9万人饮水安全保障，其中脱贫不稳定户、边缘易致贫户、其他农村低收入群体280户1120人。"/>
        <s v="解决改善42户138人，其中包含脱贫不稳定户、边缘易致贫户，其他农村低收入群体1户3人的饮水安全问题。"/>
        <s v="工程建设受益480户1673人，其中包含脱贫不稳定户、边缘易致贫户，其他农村低收入群体116户533人的饮水安全问题。"/>
        <s v="工程建设受益630户1876人，其中包含脱贫不稳定户、边缘易致贫户，其他农村低收入群体96户297人的饮水安全问题。"/>
        <s v="工程建设受益490户1485人，其中包含脱贫不稳定户、边缘易致贫户，其他农村低收入群体84户276人的饮水安全问题。"/>
        <s v="工程建设受益458户1377人，其中包含脱贫不稳定户、边缘易致贫户，其他农村低收入群体225户863人的饮水安全问题。"/>
        <s v="工程建设受益135户475人，其中包含脱贫不稳定户、边缘易致贫户，其他农村低收入群体8户32人的饮水安全问题。"/>
        <s v="改善527户2004人抗旱应急饮水困难问题，其中脱贫不稳定户、边缘易致贫户、其他农村低收入群体,190户722人。"/>
        <s v="巩固和提升94户306人的饮水困难问题，其中脱贫不稳定户、边缘易致贫户、其他农村低收入群体12 户 28人。"/>
        <s v="改善52户196人饮水困难问题，其中脱贫不稳定户、边缘易致贫户、其他农村低收入群体,15户57人。"/>
        <s v="改善60户228人饮水困难问题，其中脱贫不稳定户、边缘易致贫户、其他农村低收入群体,14户56人。"/>
        <s v="改善4户16人饮水困难问题，其中脱贫不稳定户、边缘易致贫户、其他农村低收入群体,3户13人。"/>
        <s v="改善10户37人饮水困难问题，其中脱贫不稳定户、边缘易致贫户、其他农村低收入群体,6户19人。"/>
        <s v="改善285户1029人饮水困难问题，其中脱贫不稳定户、边缘易致贫户、其他农村低收入群体8户32人。"/>
        <s v="改善301户983人饮水困难问题，其中脱贫不稳定户、边缘易致贫户、其他农村低收入群体,14户56人。"/>
        <s v="改善46户178人饮水困难问题，其中脱贫不稳定户、边缘易致贫户、其他农村低收入群体,4户9人。"/>
        <s v="改善166户563人饮水困难问题，其中脱贫不稳定户、边缘易致贫户、其他农村低收入群体,14户43人。"/>
        <s v="改善55户219人饮水困难问题，其中脱贫不稳定户、边缘易致贫户、其他农村低收入群体,6户6人。"/>
        <s v="改善134户513人饮水困难问题，其中脱贫不稳定户、边缘易致贫户、其他农村低收入群体13户25人。"/>
        <s v="改善480户1680人饮水困难问题，其中脱贫不稳定户、边缘易致贫户、其他农村低收入群体42户156人。"/>
        <s v="改善60户257人饮水安全问题，其中“三类监测对象”13户45人"/>
        <s v="改善40户149人饮水安全问题，其中“三类监测对象”7户31人"/>
        <s v="改善20户90人饮水安全问题，其中“三类监测对象”5户23人"/>
        <s v="改善21户83人饮水安全问题，其中“三类监测对象”4户22人"/>
        <s v="改善82户318人饮水安全问题，其中“三类监测对象”14户53人"/>
        <s v="改善12户51人饮水安全问题，其中“三类监测对象”3户13人"/>
        <s v="改善207户632人饮水安全问题，其中“三类监测对象”7户29人"/>
        <s v="改善120户504人饮水安全问题，其中“三类监测对象”25户108人"/>
        <s v="改善31户127人饮水安全问题，其中“三类监测对象”6户25人"/>
        <s v="主要受益群众包括新大街、移民易地搬迁小区、14家单位部门、新街村共计用水户471户3197人以及下一步要扩展的哈卡村1105户4420人、集镇农贸市场用水户30户80人。"/>
        <s v="改善93户382人饮水困难问题。其中脱贫不稳定户、边缘易致贫户、其他农村低收入群体 10户41人。"/>
        <s v="改善76户298人饮水困难问题。其中脱贫不稳定户、边缘易致贫户、其他农村低收入群体24户96人。"/>
        <s v="改善495户2079人饮水困难问题。其中脱贫不稳定户、边缘易致贫户、其他农村低收入群体97户395人。"/>
        <s v="改善54户248人饮水困难问题。其中脱贫不稳定户、边缘易致贫户、其他农村低收入群体10户46人。"/>
        <s v="改善21户90人饮水困难问题。其中脱贫不稳定户、边缘易致贫户、其他农村低收入群体4户20人。"/>
        <s v="改善17户73人饮水困难问题。其中脱贫不稳定户、边缘易致贫户、其他农村低收入群体10户46人。"/>
        <s v="改善73户285人饮水困难问题。其中脱贫不稳定户、边缘易致贫户、其他农村低收入群体25户102人。"/>
        <s v="改善35户121人饮水困难问题。其中脱贫不稳定户、边缘易致贫户、其他农村低收入群体6户15人。"/>
        <s v="改善38户170人饮水困难问题。其中脱贫不稳定户、边缘易致贫户、其他农村低收入群体11户37人。"/>
        <s v="改善139户498人的饮水安全，其中脱贫户44户160人，“三类监测对象”3户16人。"/>
        <s v="改善236户850人的饮水安全，其中脱贫户32户156人，“三类监测对象”8户24人。"/>
        <s v="改善75户360人的饮水安全，其中脱贫户9户28人，“三类监测对象”3户5人。"/>
        <s v="改善44户177人的饮水安全，其中脱贫户8户20人，“三类监测对象”2户4人。"/>
        <s v="改善64户350人的饮水安全，其中脱贫户10户55人，“三类监测对象”3户10人。"/>
        <s v="工程建设受益458户1377人，其中包含脱贫不稳定户、边缘易致贫户，其他农村低收入群体90户140人的饮水安全问题。"/>
        <s v="工程建设受益326户976人，其中包含脱贫不稳定户、边缘易致贫户，其他农村低收入群体23户72人的饮水安全问题。"/>
        <s v="工程改造受益2454户6626人，其中包含脱贫不稳定户16户67人，边缘易致贫户36户131人，其他农村低收入群体210户人的饮水安全问题。"/>
        <s v="工程改造受益3018户，8417人，其中包含脱贫不稳定户83户312人，边缘易致贫户61户233人，其他农村低收入群体3户13人的饮水安全问题。"/>
        <s v="工程改造受益2318户，6632人，其中包含脱贫不稳定户252户881人，边缘易致贫户13户42人，其他农村低收入群体3户11人的饮水安全问题。"/>
        <s v="工程改造受益2094户，5653人，其中包含脱贫不稳定户134户536人，边缘易致贫户57户228人，其他农村低收入群体101户414人的饮水安全问题。"/>
        <s v="工程改造受益2150户2229人，其中包含脱贫不稳定户58户210人，边缘易致贫户47户142人，其他农村低收入群体291户297人的饮水安全问题。"/>
        <s v="改善96户336人饮水困难问题，其中脱贫不稳定户、边缘易致贫户、其他农村低收入群体29户108人。"/>
        <s v="改善37户162人饮水困难问题。"/>
        <s v="改善131户420人饮水困难问题，其中脱贫不稳定户、边缘易致贫户1户2人。"/>
        <s v="改善154户513人饮水困难问题，其中脱贫不稳定户、边缘易致贫户4户15人。"/>
        <s v="改善334户1169人饮水困难，其中脱贫不稳定户、边缘易致贫户、其他农村低收入群体12户43人"/>
        <s v="改善4个村委会13个村民小组384户1366人饮水问题。"/>
        <s v="改善105户314人畜饮水问题，其中脱贫户48户160人，“三类监测对象”8户25人。"/>
        <s v="改善90户、273人畜饮水问题，其中脱贫户27户83人，“三类监测对象”3户10人。"/>
        <s v="改善75户244人畜饮水问题，其中脱贫户11户53人，“三类监测对象”2户3人。"/>
        <s v="改善197户595人畜饮水问题，其中脱贫户48户140人，“三类监测对象”1户1人。"/>
        <s v="改善160户599人畜饮水问题，其中脱贫户36户143人，“三类监测对象”10户49人。"/>
        <s v="改善105户333人畜饮水问题，其中脱贫户20户83人，“三类监测对象”1户5人。"/>
        <s v="改善510户1554人畜饮水问题，其中脱贫户63户173人，“三类监测对象”2户4人。"/>
        <s v="改善6293户2.57万人畜饮水问题，保障2.5万亩的农田灌溉。"/>
        <s v="改善695户2064人畜饮水问题，其中脱贫户146户566人，“三类监测对象”16户58人。"/>
        <s v="受益人口268户，1005人，三类对象14户39人。"/>
        <s v="受益户31户122人，三类对象18户22人"/>
        <s v="受益人口237人，其中建档立卡脱贫人口108人，脱贫不稳定户人口5人。"/>
        <s v="受益人口27户，95人，其中脱贫不稳定户7户19人，突发严重困难户1户4人。"/>
        <s v="受益人30户135人。"/>
        <s v="改善229户803人畜饮水问题，其中脱贫户110户103人，“三类监测对象”14户64人。"/>
        <s v="受益人口290人，其中建档立卡脱贫人口109人，脱贫不稳定户人口11人。"/>
        <s v="改善 681 户2692 人3500 头（只）畜饮水问题，其中，脱贫脱贫户 104 户359 人，“三类监测对象”38 户 135 人。火红乡人民政府"/>
        <s v="改善1065户3710人的饮水安全问题，促进畜牧养殖业发展。其中脱贫户320户1173人，“三类监测对象”25户85人。"/>
        <s v="改善556户1856人的饮水安全问题，促进畜牧养殖业发展。其中脱贫户106户388人，“三类监测对象”18户52人。"/>
        <s v="改善3730户12397人的饮水安全问题，促进畜牧养殖业发展。其中脱贫户916户3403人，“三类监测对象”133户442人。"/>
        <s v="改善126户408人的饮水安全问题，促进畜牧养殖业发展。其中脱贫户28户94人，“三类监测对象”4户13人。"/>
        <s v="改善5281户17609人的饮水安全问题，促进畜牧养殖业发展。其中脱贫户1159户3904人，“三类监测对象”162户511人。"/>
        <s v="保障坝塘安全度汛；解决800余亩耕地灌溉用水，助推辣椒、蔬菜产业发展。其中脱贫户320户1173人，“三类监测对象”25户85人。"/>
        <s v="改善186户507人的饮水安全问题，其中建档立卡41户  139人。"/>
        <s v="改善89户334人的饮水安全问题，其中建档立卡29户  118人。"/>
        <s v="改善30户126人的饮水安全，其中建档立卡4,户5人。"/>
        <s v="改善74户140人的饮水安全，其中脱贫户8户20人，“三类监测对象”3户10人。"/>
        <s v="改善365户1265人的饮水安全，其中脱贫户147户475人，“三类监测对象”16户48人。"/>
        <s v="改善学校、村委会120余人饮水安全问题。"/>
        <s v="建设解决学校及安置点 97户544   人,其中建档立卡脱贫人口 33 户120人（脱贫不稳定户 2户 12人、边缘易致贫户 0户 0人，突发严重困难户 1户 5人)其他农村低收入群体0 户 0人。"/>
        <s v="项目建设受益170户 575 人,其中建档立卡脱贫人口81  户 382人（脱贫不稳定户5 户 21人。"/>
        <s v="项目建设受益300户1016人,其中建档立卡脱贫人口115户508人（脱贫不稳定户16户73人、边缘易致贫户2户6人，突发严重困难户1户4人)其他农村低收入群体28户31人。"/>
        <s v="项目建设受益575户1949人,其中建档立卡脱贫人口277户994人（脱贫不稳定户28户134人、边缘易致贫户4户13人，突发严重困难户1户4人)其他农村低收入群体75户79人。"/>
        <s v="项目建设受益122  户 404 人,其中建档立卡脱贫人口 72 户  310 人（脱贫不稳定户9户 48人、边缘易致贫户0 户0 人，突发严重困难户 0户 0人)其他农村低收入群体 12户45 人。"/>
        <s v="项目建设受益880户2679人,其中建档立卡脱贫人口341户1398人（脱贫不稳定户101户417人、边缘易致贫户13户46人。）"/>
        <s v="项目建设受益110户341人,其中建档立卡脱贫人口（脱贫不稳定户25户96人。"/>
        <s v="项目建设受益48户210人,其中建档立卡脱贫人口（脱贫不稳定户5户25人、边缘易致贫户1户8人、其他农村低收入群体10户12人。"/>
        <s v="项目建设受益98户307人,其中建档立卡脱贫人口（脱贫不稳定户11户39人其他农村低收入群体18户72人。"/>
        <s v="项目建设受益304户1070人,其中建档立卡脱贫人口 172 户695人（脱贫不稳定户 19户85 人、边缘易致贫户2 户 8人)。"/>
        <s v="解决200户720人饮水问题。"/>
        <s v="改善12个村民小组743户2229人饮水问题"/>
        <s v="巩固提升27户68人的饮水安全，其中其中脱贫不稳定户、边缘易致贫户、其他农村低收入群体9户35人。"/>
        <s v="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
        <s v="项目实施后，补齐农村环境基础设施建设短板，有效减少牛栏江及支流的污染负荷，提升河道、河谷周边环境，人居环境得到明显改善。"/>
        <s v="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
        <s v="项目实施后，尚德村村人居环境得到明显改善，农村生活污水收集、处理率达80%以上，受益人口877户3154人。"/>
        <s v="项目实施后，三家塘小新村三组村人居环境得到明显改善，农村生活污水收集、处理率达80%以上，受益人口179户562人。"/>
        <s v="项目实施后，麦地村三组村人居环境得到明显改善，农村生活污水收集、处理率达80%以上，受益人口42户105人。"/>
        <s v="项目实施后，河湾子村三组村人居环境得到明显改善，农村生活污水收集、处理率达80%以上"/>
        <s v="项目实施后，二台坡村人居环境得到明显改善，农村生活污水收集、处理率达80%以上。"/>
        <s v="项目实施后，2个村人居环境得到明显改善，农村生活污水收集、处理率达83%以上，受益人口1402户4987人。"/>
        <s v="通过实施本项目，有效推进了农村污水治理，补齐农村环境基础设施建设短板，有效的巩固拓展脱贫攻坚成果，落实乡村振兴战略，提高项目区人居环境；提高防洪排涝能力，水口村受益人口645户1951人。"/>
        <s v="通过实施本项目，有效推进了农村污水治理，补齐农村环境基础设施建设短板，有效的巩固拓展脱贫攻坚成果，落实乡村振兴战略，提高项目区人居环境；提高防洪排涝能力，弯寨村受益人口548户2246人。"/>
        <s v="通过实施本项目，有效推进了农村污水治理，补齐农村环境基础设施建设短板，有效的巩固拓展脱贫攻坚成果，落实乡村振兴战略，提高项目区人居环境；提高防洪排涝能力，大坪村受益人口404户1508人。"/>
        <s v="通过实施本项目，有效推进了农村污水治理，补齐农村环境基础设施建设短板，有效的巩固拓展脱贫攻坚成果，落实乡村振兴战略，提高项目区人居环境；提高防洪排涝能力，尖山村受益人口590户1980人。"/>
        <s v="项目实施后自扎村人居环境得到提升，农村生活污水得到有效治理，补齐农村环境基础设施建设短板，可实现污水收集治理，生活污水治理率达标。"/>
        <s v="项目实施后革黑村人居环境得到提升，农村生活污水得到有效治理，补齐农村环境基础设施建设短板，可实现污水收集治理，生活污水治理率达标。"/>
        <s v="项目实施后大河村人居环境得到提升，农村生活污水得到有效治理，补齐农村环境基础设施建设短板，可实现污水收集治理，生活污水治理率达标。"/>
        <s v="项目实施后，人居环境得到明显改善，农村生活污水收集、处理率达85%以上。"/>
        <s v="项目实施后，人居环境得到明显改善，农村生活污水收集、处理率达80%以上，受益人口2566户8360人。"/>
        <s v="项目实施后，11个村人居环境得到明显改善，农村生活污水收集、处理率达80%以上。"/>
        <s v="项目实施后，7个村人居环境得到明显改善，农村生活污水收集、处理率达80%以上。"/>
        <s v="项目实施后，4个村人居环境得到明显改善，农村生活污水收集、处理率达80%以上。"/>
        <s v="项目实施后，7个小组人居环境得到明显改善，农村生活污水收集、处理率达80%以上。"/>
        <s v="项目实施后，4个小组人居环境得到明显改善，农村生活污水收集、处理率达80%以上。"/>
        <s v="项目实施后，2个小组人居环境得到明显改善，农村生活污水收集、处理率达80%以上。"/>
        <s v="项目实施后，1个村人居环境得到明显改善，农村生活污水收集、处理率达80%以上。"/>
        <s v="项目实施后，补齐农村环境基础设施建设短板，有效减少黑臭水体污染，改善农村水环境质量，人居环境得到明显改善，进一步提高农村生活污水治理率。"/>
        <s v="通过实施农村污水治理项目，农村生活污水集中收集，能有效改善大桥村542户1688人人居生活环境。"/>
        <s v="通过建设小三格，开展待补社区农村生活污水治理工作，提升农村人居环境，促进纸厂乡生态文明建设"/>
        <s v="通过建设小三格，开展歹咩村委会农村生活污水治理工作，提升农村人居环境，促进纸厂乡生态文明建设"/>
        <s v="通过建设小三格，开展糯租村委会农村生活污水治理工作，提升农村人居环境，促进纸厂乡生态文明建设"/>
        <s v="项目实施后，厂沟村人居环境得到明显改善，各村农村生活污水收集、处理率达80%以上，受益人口167户567人。"/>
        <s v="项目实施后，9个小组人居环境得到明显改善，农村生活污水收集、处理率达80%以上。"/>
        <s v="项目实施后，13个小组人居环境得到明显改善，农村生活污水收集、处理率达80%以上。"/>
        <s v="项目实施后，6个小组人居环境得到明显改善，农村生活污水收集、处理率达80%以上。"/>
        <s v="项目实施后，8个小组人居环境得到明显改善，农村生活污水收集、处理率达80%以上。"/>
        <s v="目标：通过实施本项目，有效推进了农村污水的治理，补齐农村环境基础设施建设短板，有效的巩固拓展脱贫攻坚成果，落实乡村振兴战略，提高项目区人居环境；改善项目区村民生活污水带来的环境污染问题。"/>
        <s v="农村生活污水治理工作，提升农村人居环境，促进驾车乡生态文明建设"/>
        <s v="通过建设小三格，开展金钟社区农村生活污水治理工作，提升农村人居环境，促进金钟街道金钟社区生态文明建设"/>
        <s v="项目实施后，人居环境得到明显改善，各村农村生活污水收集、处理率达80%以上，受益人口496户1649人。"/>
        <s v="项目实施后，人居环境得到明显改善，各村农村生活污水收集、处理率达80%以上，受益人口1067户3566人。"/>
        <s v="项目实施后，人居环境得到明显改善，各村农村生活污水收集、处理率达80%以上，受益人口826户2966人。"/>
        <s v="项目实施后，人居环境得到明显改善，各村农村生活污水收集、处理率达80%以上，受益人口864户2611人。"/>
        <s v="项目实施后，人居环境得到明显改善，各村农村生活污水收集、处理率达80%以上，受益人口252户626人。"/>
        <s v="项目实施后，人居环境得到明显改善，各村农村生活污水收集、处理率达80%以上，受益人口169户539人。"/>
        <s v="项目实施后，人居环境得到明显改善，各村农村生活污水收集、处理率达80%以上，受益人口428户1319人。"/>
        <s v="项目实施后，人居环境得到明显改善，各村农村生活污水收集、处理率达80%以上，受益人口147户527人。"/>
        <s v="项目实施后，人居环境得到明显改善，各村农村生活污水收集、处理率达80%以上，受益人口190户614人。"/>
        <s v="项目实施后，人居环境得到明显改善，各村农村生活污水收集、处理率达80%以上，受益人口198户1779人。"/>
        <s v="通过实施农村污水治理项目，能有效改善51户180人的居生活环境，补齐农村环境基础设施建设短板，巩固拓展脱贫攻坚成果，落实乡村振兴战略，提高项目区人居环境；改善项目区村民生活污水带来的环境污染问题，进一步提高项目区农村生活污水治理率。"/>
        <s v="项目实施后，茶花箐村人居环境得到明显改善，农村生活污水收集、处理率达80%以上，受益人口456户1450人。"/>
        <s v="项目实施后，安家坪村人居环境得到明显改善，农村生活污水收集、处理率达80%以上。"/>
        <s v="项目实施后，徳所村人居环境得到明显改善，农村生活污水收集、处理率达80%以上。"/>
        <s v="项目实施后，三岔村人居环境得到明显改善，农村生活污水收集、处理率达80%以上。"/>
        <s v="项目实施后，卡龙村人居环境得到明显改善，农村生活污水收集、处理率达80%以上。"/>
        <s v="项目实施后，尹武村人居环境得到明显改善，农村生活污水收集、处理率达80%以上。"/>
        <s v="项目实施后，播落卡村人居环境得到明显改善，农村生活污水收集、处理率达80%以上。"/>
        <s v="项目实施后，白龙茂村人居环境得到明显改善，农村生活污水收集、处理率达80%以上，受益人口1560户5856人。"/>
        <s v="通过建设小三格，开展田尾巴村委会农村生活污水治理工作，提升农村人居环境，促进老厂乡生态文明建设"/>
        <s v="通过建设小三格，开展拖基嘎村委会农村生活污水治理工作，提升农村人居环境，促进老厂乡生态文明建设"/>
        <s v="通过建设小三格，开展白沙村委会农村生活污水治理工作，提升农村人居环境，促进老厂乡生态文明建设"/>
        <s v="通过建设小三格等农村污水处理设施，开展二顺村农村生活污水治理工作，提升农村人居环境，促进乐业镇生态文明建设"/>
        <s v="通过建设小三格等农村污水处理设施，开展清水村农村生活污水治理工作，提升农村人居环境，促进乐业镇生态文明建设"/>
        <s v="通过建设小三格等农村污水处理设施，开展横山村农村生活污水治理工作，提升农村人居环境，促进乐业镇生态文明建设"/>
        <s v="通过建设小三格等农村污水处理设施，开展拖落村农村生活污水治理工作，提升农村人居环境，促进乐业镇生态文明建设"/>
        <s v="通过建设小三格等农村污水处理设施，开展马厂村农村生活污水治理工作，提升农村人居环境，促进乐业镇生态文明建设"/>
        <s v="项目实施后，人居环境得到明显改善，各村农村生活污水收集、处理率达87%以上，受益人口942户1147人。"/>
        <s v="项目实施后，人居环境得到明显改善，各村农村生活污水收集、处理率达87%以上，受益人口564户951人。"/>
        <s v="项目实施后，人居环境得到明显改善，各村农村生活污水收集、处理率达87%以上，受益人口555户827人。"/>
        <s v="项目实施后，人居环境得到明显改善，各村农村生活污水收集、处理率达87%以上，受益人口541户619人。"/>
        <s v="项目实施后，人居环境得到明显改善，各村农村生活污水收集、处理率达87%以上，受益人口751户1147人。"/>
        <s v="通过实施本项目，有效推进了农村污水治理，补齐农村环境基础设施建设短板，有效的巩固拓展脱贫攻坚成果，落实乡村振兴战略，提高项目区人居环境；提高防洪排涝能力，旁观地村受益人口522户1807人。"/>
        <s v="通过实施本项目，有效推进了农村污水治理，补齐农村环境基础设施建设短板，有效的巩固拓展脱贫攻坚成果，落实乡村振兴战略，提高项目区人居环境；提高防洪排涝能力，龙元村受益人口492户1602人。"/>
        <s v="通过实施本项目，有效推进了农村污水治理，补齐农村环境基础设施建设短板，有效的巩固拓展脱贫攻坚成果，落实乡村振兴战略，提高项目区人居环境；提高防洪排涝能力，硝厂村受益人口631户1918人。"/>
        <s v="通过实施本项目，有效推进了农村污水治理，补齐农村环境基础设施建设短板，有效的巩固拓展脱贫攻坚成果，落实乡村振兴战略，提高项目区人居环境；提高防洪排涝能力，半坡村受益人口462户1668人。"/>
        <s v="通过实施本项目，有效推进了农村污水治理，补齐农村环境基础设施建设短板，有效的巩固拓展脱贫攻坚成果，落实乡村振兴战略，提高项目区人居环境；提高防洪排涝能力，老铜店村受益人口416户1221人。"/>
        <s v="通过实施本项目，有效推进了农村污水治理，补齐农村环境基础设施建设短板，有效的巩固拓展脱贫攻坚成果，落实乡村振兴战略，提高项目区人居环境；提高防洪排涝能力，荒田村受益人口320户998人。"/>
        <s v="通过实施农村污水治理项目，农村生活污水集中收集，能有效改善八道村350户1497人人居生活环境，"/>
        <s v="通过实施农村污水治理项目，农村生活污水集中收集，能有效改善老妈路村561户1868人人居生活环境，"/>
        <s v="通过实施农村污水治理项目，农村生活污水集中收集，能有效改善新山村207户661人人居生活环境，"/>
        <s v="1.通过实施本项目，有效推进农村生活污水的治理，补齐农村环境基础设施建设短板，有效的巩固拓展脱贫攻坚成果，落实乡村振兴战略，提高项目区人居环境；                2.改善项目区村民生活污水带来的环境污染问题，进一步提高项目区农村生活污水治理率"/>
        <s v="通过化粪池与生态塘简单处理，达到灌溉用水标准，合理利用污水，减少化学肥使用，促进生态发展，保证农作物有机绿色，有助于娜故镇农作物产业健康快速发展。"/>
        <s v="项目实施后小箐村人居环境得到提升，农村生活污水得到有效治理，补齐农村环境基础设施建设短板，可实现污水收集治理，生活污水治理率达标。"/>
        <s v="项目实施后小坡村委会人居环境得到提升，农村生活污水得到有效治理，补齐农村环境基础设施建设短板，可实现污水收集治理，生活污水治理率达标。"/>
        <s v="项目实施后小麦地村委会人居环境得到提升，农村生活污水得到有效治理，补齐农村环境基础设施建设短板，可实现污水收集治理，生活污水治理率达标。"/>
        <s v="项目实施后闸塘村委会人居环境得到提升，农村生活污水得到有效治理，补齐农村环境基础设施建设短板，可实现污水收集治理，生活污水治理率达标。"/>
        <s v="项目实施后坪地村委会人居环境得到提升，农村生活污水得到有效治理，补齐农村环境基础设施建设短板，可实现污水收集治理，生活污水治理率达标。"/>
        <s v="项目实施后马龙村委会人居环境得到提升，农村生活污水得到有效治理，补齐农村环境基础设施建设短板，可实现污水收集治理，生活污水治理率达标。"/>
        <s v="项目实施后大户村委会人居环境得到提升，农村生活污水得到有效治理，补齐农村环境基础设施建设短板，可实现污水收集治理，生活污水治理率达标。"/>
        <s v="项目实施后上村村委会人居环境得到提升，农村生活污水得到有效治理，补齐农村环境基础设施建设短板，可实现污水收集治理，生活污水治理率达标。"/>
        <s v="项目实施后瓦厂村委会人居环境得到提升，农村生活污水得到有效治理，补齐农村环境基础设施建设短板，可实现污水收集治理，生活污水治理率达标。"/>
        <s v="项目实施后法科村委会人居环境得到提升，农村生活污水得到有效治理，补齐农村环境基础设施建设短板，可实现污水收集治理，生活污水治理率达标。"/>
        <s v="项目实施后大松树村委会人居环境得到提升，农村生活污水得到有效治理，补齐农村环境基础设施建设短板，可实现污水收集治理，生活污水治理率达标。"/>
        <s v="项目实施后播乐村委会人居环境得到提升，农村生活污水得到有效治理，补齐农村环境基础设施建设短板，可实现污水收集治理，生活污水治理率达标。"/>
        <s v="项目实施后懂得村委会人居环境得到提升，农村生活污水得到有效治理，补齐农村环境基础设施建设短板，可实现污水收集治理，生活污水治理率达标。"/>
        <s v="项目实施后李子坪村委会人居环境得到提升，农村生活污水得到有效治理，补齐农村环境基础设施建设短板，可实现污水收集治理，生活污水治理率达标。"/>
        <s v="项目实施后打营村委会人居环境得到提升，农村生活污水得到有效治理，补齐农村环境基础设施建设短板，可实现污水收集治理，生活污水治理率达标。"/>
        <s v="项目实施后，人居环境得到明显改善，农村生活污水收集、处理率达80%以上。"/>
        <s v="项目实施后，人居环境得到明显改善，农村生活污水收集、处理率达81%以上。"/>
        <s v="项目实施后，人居环境得到明显改善，农村生活污水收集、处理率达82%以上。"/>
        <s v="项目实施后，人居环境得到明显改善，农村生活污水收集、处理率达83%以上。"/>
        <s v="项目实施后，人居环境得到明显改善，农村生活污水收集、处理率达84%以上。"/>
        <s v="项目实施后，人居环境得到明显改善，农村生活污水收集、处理率达86%以上。"/>
        <s v="项目实施后，人居环境得到明显改善，农村生活污水收集、处理率达87%以上。"/>
        <s v="项目实施后，人居环境得到明显改善，农村生活污水收集、处理率达88%以上。"/>
        <s v="项目实施后，人居环境得到明显改善，农村生活污水收集、处理率达89%以上。"/>
        <s v="通过建设小三格，开展田坝乡农村生活污水治理工作，提升农村人居环境，促进田坝乡生态文明建设"/>
        <s v="目标1：通过实施本项目，有效推进了农村污水的治理，补齐农村环境基础设施建设短板，有效的巩固拓展脱贫攻坚成果，落实乡村振兴战略，提高项目区人居环境；提高防洪排涝能力，消除河道底泥污染；改善项目区村民生活污水带来的环境污染问题，有效减少金家沟大河，节粉沟大河、老沙坝大河的污染负荷。_x000a_ 目标2：完成五星乡包谷箐村539户，1557人的污水收集治理。提升城乡人居环境，提高河道防洪能力，提升河道周边环境。"/>
        <s v="目标1：通过实施本项目，有效推进了农村污水的治理，补齐农村环境基础设施建设短板，有效的巩固拓展脱贫攻坚成果，落实乡村振兴战略，提高项目区人居环境；提高防洪排涝能力，消除河道底泥污染；改善项目区村民生活污水带来的环境污染问题，有效减少老黑窑大河、烂泥箐大河、半边箐大河、水陆箐大河的污染负荷。_x000a_ 目标2：完成五星乡野猪冲村1045户，3077人的污水收集治理。提升城乡人居环境，提高河道防洪能力，提升河道周边环境。"/>
        <s v="目标1：通过实施本项目，有效推进了农村污水的治理，补齐农村环境基础设施建设短板，有效的巩固拓展脱贫攻坚成果，落实乡村振兴战略，提高项目区人居环境；提高防洪排涝能力，消除河道底泥污染；改善项目区村民生活污水带来的环境污染问题，有效减少五星河、罗家村大河的污染负荷。_x000a_ 目标2：完成五星乡石龙村1288户，3555人的污水收集治理。提升城乡人居环境，提高河道防洪能力，提升河道周边环境。"/>
        <s v="通过建设小三格，开展铅厂村农村生活污水治理工作，提升农村人居环境，促进五星乡生态文明建设"/>
        <s v="通过建设小三格，开展竹箐村农村生活污水治理工作，提升农村人居环境，促进五星乡生态文明建设"/>
        <s v="通过建设小三格，开展黑土村农村生活污水治理工作，提升农村人居环境，促进五星乡生态文明建设"/>
        <s v="通过建设小三格，开展红石岩村农村生活污水治理工作，提升农村人居环境，促进五星乡生态文明建设"/>
        <s v="通过建设小三格，开展干松林村农村生活污水治理工作，提升农村人居环境，促进五星乡生态文明建设"/>
        <s v="通过建设小三格，开展大坪子村农村生活污水治理工作，提升农村人居环境，促进五星乡生态文明建设"/>
        <s v="项目实施后，人居环境得到明显改善，各村农村生活污水收集、处理率达80%以上，受益人口871户1532人。"/>
        <s v="项目实施后，人居环境得到明显改善，各村农村生活污水收集、处理率达80%以上，受益人口775户1078人。"/>
        <s v="项目实施后，人居环境得到明显改善，各村农村生活污水收集、处理率达80%以上，受益人口433户525人。"/>
        <s v="项目实施后，人居环境得到明显改善，各村农村生活污水收集、处理率达80%以上，受益人口340户727人。"/>
        <s v="项目实施后，人居环境得到明显改善，各村农村生活污水收集、处理率达80%以上，受益人口629户1035人。"/>
        <s v="项目实施后，人居环境得到明显改善，各村农村生活污水收集、处理率达80%以上，受益人口828户1802人。"/>
        <s v="项目实施后，农村生活污水得到有效管控，农村人居环境得到明显改善，受益人口871户1532人。"/>
        <s v="项目实施后，农村生活污水得到有效管控，农村人居环境得到明显改善。受益人口1625户1999人。"/>
        <s v="项目实施后温泉村人居环境得到提升，农村生活污水得到有效治理，补齐农村环境基础设施建设短板，可实280户914人的污水收集治理，生活污水治理率达65%。"/>
        <s v="项目实施后先锋社区人居环境得到提升，农村生活污水得到有效治理，补齐农村环境基础设施建设短板，可实280户914人的污水收集治理，生活污水治理率达95%。"/>
        <s v="项目实施后，3个村人居环境得到明显改善，农村生活污水收集、处理率达80%以上。"/>
        <s v="项目实施后，8个村人居环境得到明显改善，农村生活污水收集、处理率达80%以上。"/>
        <s v="项目实施后，5个村人居环境得到明显改善，农村生活污水收集、处理率达80%以上。"/>
        <s v="项目实施后，10个村人居环境得到明显改善，农村生活污水收集、处理率达80%以上。"/>
        <s v="项目实施后，9个村人居环境得到明显改善，农村生活污水收集、处理率达80%以上。"/>
        <s v="项目实施后，6个村人居环境得到明显改善，农村生活污水收集、处理率达80%以上。"/>
        <s v="通过建设小三格，开展蚂色卡村农村生活污水治理工作，提升农村人居环境，促进者海镇生态文明建设"/>
        <s v="通过建设小三格，开展阿依卡村农村生活污水治理工作，提升农村人居环境，促进者海镇生态文明建设"/>
        <s v="通过建设小三格，开展柳树村农村生活污水治理工作，提升农村人居环境，促进者海镇生态文明建设"/>
        <s v="通过建设小三格，开展钢铁村农村生活污水治理工作，提升农村人居环境，促进者海镇生态文明建设"/>
        <s v="通过建设小三格，开展者海村农村生活污水治理工作，提升农村人居环境，促进者海镇生态文明建设"/>
        <s v="通过建设小三格，开展三家村村农村生活污水治理工作，提升农村人居环境，促进者海镇生态文明建设"/>
        <s v="通过建设小三格，开展新村村农村生活污水治理工作，提升农村人居环境，促进者海镇生态文明建设"/>
        <s v="通过建设小三格，开展拖木村农村生活污水治理工作，提升农村人居环境，促进者海镇生态文明建设"/>
        <s v="通过建设小三格，开展发基村农村生活污水治理工作，提升农村人居环境，促进者海镇生态文明建设"/>
        <s v="通过建设小三格，开展犀牛村农村生活污水治理工作，提升农村人居环境，促进者海镇生态文明建设"/>
        <s v="项目实施后，16个村人居环境得到明显改善，农村生活污水收集、处理率达80%以上。"/>
        <s v="项目实施后，14个小组人居环境得到明显改善，农村生活污水收集、处理率达80%以上。"/>
        <s v="项目实施后，12个小组人居环境得到明显改善，农村生活污水收集、处理率达80%以上。"/>
        <s v="项目实施后，15个小组人居环境得到明显改善，农村生活污水收集、处理率达80%以上。"/>
        <s v="项目实施后，11个小组人居环境得到明显改善，农村生活污水收集、处理率达80%以上。"/>
        <s v="项目实施后，12个村人居环境得到明显改善，农村生活污水收集、处理率达80%以上。"/>
        <s v="通过建设小三格，开展罗别古村农村生活污水治理工作，提升农村人居环境，促进纸厂乡生态文明建设"/>
        <s v="项目实施后，3个小组人居环境得到明显改善，农村生活污水收集、处理率达80%以上。"/>
        <s v="项目实施后，5个村村民小组人居环境得到明显改善，农村生活污水收集、处理率达80%以上。"/>
        <s v="项目实施后，4个村村民小组人居环境得到明显改善，农村生活污水收集、处理率达80%以上。"/>
        <s v="项目实施后，1个村村民小组人居环境得到明显改善，农村生活污水收集、处理率达80%以上。"/>
        <s v="项目实施后，2个村村民小组人居环境得到明显改善，农村生活污水收集、处理率达80%以上。"/>
        <s v="项目实施后，2个村村民小组人居环境得到明显改善，农村生活污水收集、处理率达81%以上。"/>
        <s v="项目实施后，2个村村民小组人居环境得到明显改善，农村生活污水收集、处理率达82%以上。"/>
        <s v="项目实施后，1个村村民小组人居环境得到明显改善，农村生活污水收集、处理率达83%以上。"/>
        <s v="通过建设小三格，开展松林小组、凹子小组农村生活污水治理工作，提升农村人居环境，促进迤车镇生态文明建设"/>
        <s v="通过建设小三格，开展老朵格小组、杨家院子农村生活污水治理工作，提升农村人居环境，促进迤车镇生态文明建设"/>
        <s v="通过建设小三格，开展大坪子小组、白彝小组农村生活污水治理工作，提升农村人居环境，促进迤车镇生态文明建设"/>
        <s v="通过建设小三格，开展高笕小组、温家小组农村生活污水治理工作，提升农村人居环境，促进迤车镇生态文明建设"/>
        <s v="通过建设小三格，开展沈家村小组、水井边小组农村生活污水治理工作，提升农村人居环境，促进迤车镇生态文明建设"/>
        <s v="通过实施农村污水治理项目，能有效改善734户2304人的居生活环境，补齐农村环境基础设施建设短板，巩固拓展脱贫攻坚成果，落实乡村振兴战略，提高项目区人居环境；改善项目区村民生活污水带来的环境污染问题，进一步提高项目区农村生活污水治理率。"/>
        <s v="通过实施农村污水治理项目，能有效改善250户785人的居生活环境，补齐农村环境基础设施建设短板，巩固拓展脱贫攻坚成果，落实乡村振兴战略，提高项目区人居环境；改善项目区村民生活污水带来的环境污染问题，进一步提高项目区农村生活污水治理率。"/>
        <s v="通过实施农村污水治理项目，能有效改善851户3005人的居生活环境，补齐农村环境基础设施建设短板，巩固拓展脱贫攻坚成果，落实乡村振兴战略，提高项目区人居环境；改善项目区村民生活污水带来的环境污染问题，进一步提高项目区农村生活污水治理率。"/>
        <s v="通过实施农村污水治理项目，能有效改善636户2480人的居生活环境，补齐农村环境基础设施建设短板，巩固拓展脱贫攻坚成果，落实乡村振兴战略，提高项目区人居环境；改善项目区村民生活污水带来的环境污染问题，进一步提高项目区农村生活污水治理率。"/>
        <s v="通过实施农村污水治理项目，能有效改善657户1817人的居生活环境，补齐农村环境基础设施建设短板，巩固拓展脱贫攻坚成果，落实乡村振兴战略，提高项目区人居环境；改善项目区村民生活污水带来的环境污染问题，进一步提高项目区农村生活污水治理率。"/>
        <s v="解决头塘村3、4、5组686户、1996人（其中：脱贫不稳定户、边缘易致贫户、其他农村低收入群体105户，383人）污水排放治理，提升人居环境。"/>
        <s v="道路硬化，解决210户612人行路难问题,其中覆盖“三类监测对象”6户28人。群众满意度达95%。"/>
        <s v="道路硬化，解决152户613人行路难问题，其中覆盖“三类监测对象”10户33人。群众满意度达95%。"/>
        <s v="道路硬化，解决137户568人行路难问题，其中覆盖“三类监测对象”20户62人。群众满意度达95%。"/>
        <s v="道路硬化,解决266户1063人行路难问题,其中覆盖“三类监测对象”7户32人。群众满意度达95%。"/>
        <s v="道路硬化,解决150户763人行路难问题,其中覆盖“三类监测对象”3户14人。群众满意度达95%。"/>
        <s v="道路硬化，解决102户285人行路难问题,其中覆盖“三类监测对象”5户17人。群众满意度达95%。"/>
        <s v="道路硬化，解决32户81人行路难问题,其中覆盖“三类监测对象”2户4人。群众满意度达95%。"/>
        <s v="道路硬化，解决20户61人行路难问题,其中覆盖“三类监测对象”2户5人。群众满意度达95%。"/>
        <s v="道路硬化，解决54户151人行路难问题,其中覆盖“三类监测对象”4户11人。群众满意度达95%。"/>
        <s v="道路硬化，解决21户53人行路难问题,其中覆盖“三类监测对象”1户2人。群众满意度达95%。"/>
        <s v="道路硬化，解决221户788人行路难问题,其中覆盖“三类监测对象”5户33人。群众满意度达95%。"/>
        <s v="道路硬化，解决546户1791人行路难问题,其中覆盖“三类监测对象”16户73人。群众满意度达95%。"/>
        <s v="道路硬化，解决697户2645人行路难问题,其中覆盖“三类监测对象”13户62人。群众满意度达95%。"/>
        <s v="道路硬化，解决510户1939人行路难问题,其中覆盖“三类监测对象”10户46人。群众满意度达95%。"/>
        <s v="道路硬化，解决53户239人行路难问题，其中覆盖“三类监测对象”4户17人。群众满意度达95%。"/>
        <s v="道路硬化，解决47户125人行路难问题，其中覆盖“三类监测对象”2户9人。群众满意度达95%。"/>
        <s v="道路硬化，解决18户56人行路难问题,其中覆盖“三类监测对象”5户37人。群众满意度达95%。"/>
        <s v="道路硬化，解决55户158人行路难问题,其中覆盖“三类监测对象”2户9人。群众满意度达95%。"/>
        <s v="道路硬化，解决24户73人行路难问题,其中覆盖“三类监测对象”3户14人。群众满意度达95%。"/>
        <s v="道路硬化，解决55户197人行路难问题,其中覆盖“三类监测对象”2户8人。群众满意度达95%。"/>
        <s v="道路硬化，解决62户258人行路难问题,其中覆盖“三类监测对象”6户33人。群众满意度达95%。"/>
        <s v="道路硬化，解决78户295人行路难问题,其中覆盖“三类监测对象”6户28人。群众满意度达95%。"/>
        <s v="道路硬化，解决12户36人行路难问题,其中覆盖“三类监测对象”2户9人。群众满意度达95%。"/>
        <s v="道路硬化，解决36户133人行路难问题,其中覆盖“三类监测对象”3户14人。群众满意度达95%。"/>
        <s v="道路硬化，解决35户130人行路难问题,其中覆盖“三类监测对象”2户9人。群众满意度达95%。"/>
        <s v="道路硬化，解决8户32人行路难问题,其中覆盖“三类监测对象”1户5人。群众满意度达95%。"/>
        <s v="道路硬化，解决8户38人行路难问题,其中覆盖“三类监测对象”2户7人。群众满意度达95%。"/>
        <s v="道路硬化，解决108户377人行路难问题,其中覆盖“三类监测对象”10户53人。群众满意度达95%。"/>
        <s v="道路硬化，解决133户482人行路难问题,其中覆盖“三类监测对象”12户58人。群众满意度达95%。"/>
        <s v="道路硬化，解决18户97人行路难问题,其中覆盖“三类监测对象”2户6人。群众满意度达95%。"/>
        <s v="道路硬化，解决18户97人行路难问题,其中覆盖“三类监测对象”3户15人。群众满意度达95%。"/>
        <s v="道路硬化，解决18户97人行路难问题,其中覆盖“三类监测对象”2户9人。群众满意度达95%。"/>
        <s v="道路硬化，解决67户198人行路难问题,其中覆盖“三类监测对象”4户23人。群众满意度达95%。"/>
        <s v="道路硬化，解决44户154人行路难问题,其中覆盖“三类监测对象”3户16人。群众满意度达95%。"/>
        <s v="道路硬化，解决63户184人行路难问题,其中覆盖“三类监测对象”8户35人。群众满意度达95%。"/>
        <s v="道路硬化，解决375户1259人行路难问题,其中覆盖“三类监测对象”16户97人。群众满意度达95%。"/>
        <s v="道路硬化，解决59户183人行路难问题,其中覆盖“三类监测对象”3户15人。群众满意度达95%。"/>
        <s v="道路硬化，解决194户651人行路难问题,其中覆盖“三类监测对象”5户18人。群众满意度达95%。"/>
        <s v="道路硬化，解决475户1701人行路难问题,其中覆盖“三类监测对象”7户22人。群众满意度达95%。"/>
        <s v="道路硬化，解决475户1701人行路难问题,其中覆盖“三类监测对象”12户56人。群众满意度达95%。"/>
        <s v="道路硬化，解决475户1701人行路难问题,其中覆盖“三类监测对象”13户62人。群众满意度达95%。"/>
        <s v="道路硬化，解决18户82人行路难问题,其中覆盖“三类监测对象”2户9人。群众满意度达95%。"/>
        <s v="道路硬化，解决15户80人行路难问题,其中覆盖“三类监测对象”2户7人。群众满意度达95%。"/>
        <s v="道路硬化，解决36户162人行路难问题,其中覆盖“三类监测对象”2户10人。群众满意度达95%。"/>
        <s v="道路硬化，解决83户342人行路难问题,其中覆盖“三类监测对象”3户11人。群众满意度达95%。"/>
        <s v="道路硬化，解决49户134人行路难问题,其中覆盖“三类监测对象”3户13人。群众满意度达95%。"/>
        <s v="道路硬化，解决40户147人行路难问题,其中覆盖“三类监测对象”2户6人。群众满意度达95%。"/>
        <s v="道路硬化，解决68户226人行路难问题，其中覆盖“三类监测对象”3户12人,其中覆盖“三类监测对象”4户18人。群众满意度达95%。"/>
        <s v="道路硬化，解决59户200人行路难问题，其中覆盖“三类监测对象”3户12人。群众满意度达95%。"/>
        <s v="道路硬化3公里，解决72户235人行路难问题，其中覆盖“三类监测对象”2户9人，群众满意度达95%。"/>
        <s v="道路硬化，解决121户426人行路难问题,其中覆盖“三类监测对象”2户8人。群众满意度达95%。"/>
        <s v="道路硬化，解决56户176人行路难问题,其中覆盖“三类监测对象”5户16人。群众满意度达95%。"/>
        <s v="道路硬化，解决36户121人行路难问题,其中覆盖“三类监测对象”6户21人。群众满意度达95%。"/>
        <s v="道路硬化，解决60户237人行路难问题,其中覆盖“三类监测对象”9户29人。群众满意度达95%。"/>
        <s v="道路硬化，解决31户100人行路难问题，其中覆盖“三类监测对象”2户8人。群众满意度达95%。"/>
        <s v="道路硬化，解决60户210人行路难问题,其中覆盖“三类监测对象”4户21人。群众满意度达95%。"/>
        <s v="道路硬化，解决50户300人行路难问题,其中覆盖“三类监测对象”5户20人。群众满意度达95%。"/>
        <s v="道路硬化，解决70户200人行路难问题,其中覆盖“三类监测对象”10户25人。群众满意度达95%。"/>
        <s v="道路硬化，解决20户110人行路难问题,其中覆盖“三类监测对象”5户20人。群众满意度达95%。"/>
        <s v="道路硬化，解决46户157人行路难问题,其中覆盖“三类监测对象”3户15人。群众满意度达95%。"/>
        <s v="道路硬化，解决38户119人行路难问题,其中覆盖“三类监测对象”2户10人。群众满意度达95%。"/>
        <s v="道路硬化，解决103户275人行路难问题,其中覆盖“三类监测对象”6户28人。群众满意度达95%。"/>
        <s v="道路硬化，解决63户266人行路难问题,其中覆盖“三类监测对象”3户15人。群众满意度达95%。"/>
        <s v="道路硬化，解决43户138人行路难问题,其中覆盖“三类监测对象”2户9人。群众满意度达95%。"/>
        <s v="道路硬化，解决84户310人行路难问题,其中覆盖“三类监测对象”5户23人。群众满意度达95%。"/>
        <s v="道路硬化，解决152户430人行路难问题,其中覆盖“三类监测对象”16户35人。群众满意度达95%。"/>
        <s v="道路硬化，解决41户123人行路难问题,其中覆盖“三类监测对象”2户7人。群众满意度达95%。"/>
        <s v="道路硬化，解决1300户5300人行路难问题,其中覆盖“三类监测对象”60户210人。群众满意度达95%。"/>
        <s v="修建桥梁，有效解决134户527人出行难问题，其中覆盖“三类监测对象”8户36人。群众满意度达95%。"/>
        <s v="修建桥梁，有效解决125户419人出行难问题，其中覆盖“三类监测对象”5户28人。群众满意度达95%。"/>
        <s v="项目建成后联通了安置点和集镇，可以有效提升安置点公共服务水平，同时可以增强搬迁群众幸福感，项目建成后产权属老厂乡人民政府，受益188户583人。"/>
        <s v="通过新建排水沟3000米，可改善集镇排水困难，提升人居环境，受益1510户（其中脱贫户365户，“三类监测对象”38户）。"/>
        <s v="人居环境的到进一步提升解决214户952人出现问题。"/>
        <s v="人居环得到进一步提升解决52户出现问题。"/>
        <s v="改善全村365户1240人饮水。"/>
        <s v="夯实大型安置区基础设施，提升管理服务水平，保障安置区群众生命财产安全。"/>
        <s v="通过硬化道路3000米，改善安置区群众出行条件，促进群众发展产业，通过建设一站式综合服务中心及卫生室，服务陶家村整村及安置区搬迁人口的管理和保障工作。"/>
        <s v="完善村庄基础设施服务功能，改善村庄环境卫生，提升城乡人居环境，促进群众产业增收户均500元，项目履盖白雾村4个村民小组村明1078户3069人，其中：贫困对象556户2193；三“类监测对象”52户195人。"/>
        <s v="通过建设一站式综合服务中心一套，服务井田社区及大井镇内安置区搬迁人口的管理和保障工作，带动辖区内407户978人脱贫户稳岗就业。"/>
        <s v="该项目的建成，一是改善易地扶贫搬迁安置区的基础设施，二是增加就业机会，三是增加搬迁群众经济收入，四是提高搬迁群众生活的幸福感、获得感。"/>
        <s v="通过建设二台坡村包谷山安置区红白理事会，提升了安置区群众的生活质量，改善了安置区人居环境。项目建成后产权归矿山镇人民政府，移交给二台坡村委会管理。预计收益人数139人，其中脱贫户119人。"/>
        <s v="项目覆盖易地搬迁群众908户2983人，其中脱贫户814户2698人。"/>
        <s v="激发群众内生动力，促进增收，提高生活水平，进一步增加搬迁户就业和收入。"/>
        <s v="对就读中、高等职业教育已脱货（含监测户）进行资助，引导全县脱贫家庭新成长劳动力接受职业教育。"/>
        <s v="解决2024年统筹整合财政涉农资金项目管理费1500万元，确保项目顺利推进。"/>
      </sharedItems>
    </cacheField>
    <cacheField name="联农带农机制" numFmtId="0">
      <sharedItems containsBlank="1" count="102">
        <m/>
        <s v="通过土地流转、带动务工就业等。受益脱贫户271户1052人。"/>
        <s v="通过土地流转、带动务工就业等。受益脱贫户181户590人。"/>
        <s v="通过提供务工就业岗位，带动辖区内138户。"/>
        <s v="项目建成后将形成的资产租赁给新型经营主体经营，增加集体经济收入，集体经济收入全部用于集体经济组织成员，通过就地务工、采购农家肥等方式带动群众增收。"/>
        <s v="土地流转、带动务工就业"/>
        <s v="带动务工就业等。"/>
        <s v="覆盖受益人口4000户12000人，其中脱贫户和监测对象户1000户3500人。"/>
        <s v="进一步提升我县水源保护地农作物病虫害绿色防控覆盖率，减少化学农药使用量，有效遏制农业面源污染，降低种植户使用农药成本。"/>
        <s v="带动1000余户2300余人务工，促进农户户均增收800元以上。"/>
        <s v="通过提供务工就业岗位，带动辖区内100人就业。"/>
        <s v="土地流转、劳务用工就业等。"/>
        <s v="组织开展良种繁育和生产工作，促进全乡马铃薯种薯及时更新换代，建成良种繁育示范乡，带动全乡马铃薯和燕麦持续健康发展。"/>
        <s v="开展马铃薯商品薯生产工作，促进全乡马铃薯产业提档升级。"/>
        <s v="通过资产出租、与经营主体合作等方式增加集体收入，集体经济收入全部用于集体经济组织成员；带动农户发展水稻、马铃薯等传统产业；通过就近务工等方式带动农户增收。"/>
        <s v="通过提供务工就业岗位，带动辖区内5000户农户（其中脱贫户和监测对象户2000户）户均增加收入1500元以上。"/>
        <s v="通过提供务工就业岗位，带动辖区内1000户农户（其中脱贫户和监测对象户300户）户均增加收入1500元以上。"/>
        <s v="组织开展马铃薯商品薯和燕麦初加工工作，增加提升农产品附加值。项目建成后产权归大桥乡人民政府，预计收益4%左右。带动辖区内农户156户（其中脱贫38户，“三类监测对象”11户）就近就便务工。"/>
        <s v="改善草莓种植道路、提高草莓品质，降低农业生产成本。"/>
        <s v="提升人民群众的生产、生活水平，降低农业生产成本。"/>
        <s v="通过玉米基地建设项目提供务工就业岗位，带动辖区内95户。"/>
        <s v="提高农产品质量，增加菜农收入，项目受益人口286户948人。"/>
        <s v="通过土地流转、带动务工就业等。受益脱贫户291户1161人。"/>
        <s v="70-90元/天*人，全年用工量在8000人次。"/>
        <s v="入股分红、土地流转、带动务工就业等，。受益脱贫户136户575人。"/>
        <s v="依托发基村扶贫开发合作社，助推发基村肉牛、蔬菜产业良好发展，带动周边群众土地流转、劳动用工增收，受益农户60户180人。"/>
        <s v="解决全村307户1274人，灌溉用水。"/>
        <s v="建成设施农业样板基地，发展精特作物400亩，通过土地流转、务工就业等，带动农户189户720人增收。"/>
        <s v="项目的建成能有效补足田坝乡板坡粮食主产区短板，受益农户996户4912人。"/>
        <s v="务工就业"/>
        <s v="提高农业生产，降低生产成本"/>
        <s v="实施品牌建设，提升农产品品质，推动经营主体带动脱贫户50户160人。"/>
        <s v="引导农业经营主体联农、带农，促进经营主体带动农户1100户4070人。"/>
        <s v="培育壮大新型农业经营主体，促进全县农业产业提质增效、转型升级和农民增收，受益农户1200户4440人。"/>
        <s v="带动周边481农户发展肉牛养殖，促进农户增收。"/>
        <s v="带动周边361农户发展肉牛养殖，促进农户增收。"/>
        <s v="有效带到农户大力发展肉牛养殖，稳步提升306户农户养殖收入。"/>
        <s v="受益农户350户1125人，带动周边农户增加肉牛养殖规模，促进农户增收。"/>
        <s v="受益农户360户1188人。"/>
        <s v="项目覆盖农户386户1737人（其中：脱贫不稳定户、突发困难户，边缘易致贫户112户337人）。带动周边400余户农户发展肉牛养殖，促进农户增收。"/>
        <s v="受益人口50户200人。"/>
        <s v="受益农户384户，1200余人"/>
        <s v="项目覆盖农户279户1138人（其中：脱贫户、脱贫不稳定户、边缘易致贫户114户523人）。带动周边农户发展肉牛养殖，促进农户增收。"/>
        <s v="受益210户735人"/>
        <s v="项目受益48户178人"/>
        <s v="通过奖补项目的实施，加快了肉牛良种推广步伐。项目覆盖受益人口1000户3540人"/>
        <s v="加快全县肉牛产业高质量发展步伐，项目覆盖受益人口450户1350人。"/>
        <s v="通过脱毒种薯推广覆盖种植户5000户17500人，其中脱贫户和“三类监测对象”1500户5250人，促进户均增收2500元。"/>
        <s v="提升农田粮食生产力，促使农户2010户8283人（其中：脱贫不稳定户、边缘易致贫户、其他农村低收入群体182户899人）实现增收，有效巩固脱贫成果，助力乡村振兴。"/>
        <s v="项目实施后，方便群众发展生姜、菜豌豆等产业，改善生产生活条件。受益农户69户256人，其中脱贫户和“三类监测对象”36户132人。"/>
        <s v="订单收购、劳务用工"/>
        <s v="带动务工就业"/>
        <s v="增加种植规模、改善生产生活条件"/>
        <s v="是"/>
        <s v="服务好安置区搬迁群众"/>
        <s v="引导安置区群众就地务工，可以使用易地搬迁劳动力36户148人，每人每天收入100元以上，户均年收入1万元以上。同时可覆盖带动金牛村763户2210人"/>
        <s v="入股分红、土地流转、带动务工就业等"/>
        <s v="带动务工就业、创业"/>
        <s v="受益脱贫户和监测户291户，1151人。"/>
        <s v="按照每村70万元资产计算，每年分红比例不低于5%，每村每年可增加3.5万元以上收入。"/>
        <s v="发展生产和开展经营"/>
        <s v="延伸产业链 、完善供应链 、提升价值链、带动群众务工就业"/>
        <s v="辐射带动辖区内三类监测对象务工就业"/>
        <s v="带动群众务工就业"/>
        <s v="提升乡村旅游游憩价值，带动群众务工就业"/>
        <s v="依托以礼河风景名胜区优势旅游资源，带动群众务工就业。"/>
        <s v="实现该村生活垃圾收集率100%。带动务工就业。"/>
        <s v="，实现该村生活垃圾收集率100%。带动务工就业。"/>
        <s v="带动务工就业。"/>
        <s v="打造明清时期铜运古驿道，完善农文旅综合服务设施，带动务工就业。"/>
        <s v="解决水城社区扩红园至青云桃云仙谷景区道路交通瓶颈。保护扩红园核心区生态系统，提升旅游服务产品，带动务工就业。"/>
        <s v="延伸产业链 、完善供应链、 完善农文旅综合服务设施，带动务工就业。"/>
        <s v="延伸产业链 、完善供应链 、提升价值链带动务工就业。"/>
        <s v="延伸产业链 、完善供应链 、提升价值链，带动务工就业。"/>
        <s v="完善乡村旅游服务配套设施，带动更多群众务工就业"/>
        <s v="丰富农文旅业态，带动群众创业增收。"/>
        <s v="完善旅游业态带动群众务工就业。"/>
        <s v="激活乡村振兴内生动力，带动群众务工就业。"/>
        <s v="带动群众务工就业。"/>
        <s v="发展农村循环经济，带动群众创业增收。"/>
        <s v="打造沿江农文旅综合体产业，带动务工就业"/>
        <s v="完善乡村旅游配套设施，对联农带农利益连接机制和促进就业增收"/>
        <s v="增加服务就业岗位"/>
        <s v="延伸产业链 、完善供应链 、提升价值链，带动务工就业"/>
        <s v="带动群众创业增收。"/>
        <s v="促进农民增收。"/>
        <s v="提高核桃品质，助力增收"/>
        <s v="提高松子结实，助力增收"/>
        <s v="土地流转"/>
        <s v="提高花椒品质，助力增收"/>
        <s v="增加就业岗位"/>
        <s v="受益脱贫户和监测户198户，676人。"/>
        <s v="稳岗就业"/>
        <s v="带动务工"/>
        <s v="脱贫不稳定户、边缘易致贫户、其他农村低收入群体105户，383人"/>
        <s v="有效缩短了安置点农户到集镇的距离，促进集镇扩容，加快了乡村旅游发展。"/>
        <s v="改善集镇排水困难，提升人居环境"/>
        <s v="解决20脱贫人口临时就业"/>
        <s v="解决10脱贫人口临时就业"/>
        <s v="强化服务意识，提升服务水平。"/>
        <s v="安置区管理和后续保障工作"/>
        <s v="带动生产"/>
      </sharedItems>
    </cacheField>
    <cacheField name="预计受益人数" numFmtId="0">
      <sharedItems containsBlank="1" containsNumber="1" containsInteger="1" containsMixedTypes="1" count="694">
        <m/>
        <n v="1052"/>
        <n v="590"/>
        <n v="604"/>
        <n v="500"/>
        <n v="5770"/>
        <n v="732"/>
        <n v="656"/>
        <n v="1232"/>
        <n v="562"/>
        <n v="100"/>
        <n v="12000"/>
        <n v="10675"/>
        <n v="1650"/>
        <n v="950"/>
        <n v="3900"/>
        <n v="6300"/>
        <n v="3800"/>
        <n v="289"/>
        <n v="195"/>
        <n v="5000"/>
        <n v="1000"/>
        <n v="156"/>
        <n v="1415"/>
        <n v="235"/>
        <n v="370"/>
        <n v="948"/>
        <n v="1161"/>
        <n v="452"/>
        <n v="3154"/>
        <n v="575"/>
        <n v="180"/>
        <n v="1274"/>
        <n v="54"/>
        <n v="1085"/>
        <n v="71"/>
        <n v="720"/>
        <n v="4912"/>
        <s v="96户334人"/>
        <n v="1236"/>
        <n v="160"/>
        <n v="4070"/>
        <n v="4440"/>
        <n v="481"/>
        <n v="361"/>
        <n v="306"/>
        <n v="1125"/>
        <n v="1188"/>
        <n v="386"/>
        <n v="200"/>
        <n v="1200"/>
        <n v="1138"/>
        <n v="735"/>
        <n v="178"/>
        <n v="3540"/>
        <n v="1350"/>
        <n v="17500"/>
        <n v="8283"/>
        <n v="256"/>
        <n v="2823"/>
        <n v="96"/>
        <n v="1197"/>
        <n v="546"/>
        <n v="483"/>
        <n v="12247"/>
        <n v="429"/>
        <n v="2210"/>
        <n v="142"/>
        <n v="7055"/>
        <n v="725"/>
        <n v="874"/>
        <n v="368"/>
        <n v="310"/>
        <n v="2678"/>
        <s v="20794户66127人"/>
        <n v="69653"/>
        <n v="2744"/>
        <n v="5549"/>
        <n v="3084"/>
        <n v="3556"/>
        <n v="3388"/>
        <n v="2449"/>
        <n v="13298"/>
        <n v="15662"/>
        <n v="6614"/>
        <n v="4857"/>
        <n v="3549"/>
        <n v="6632"/>
        <n v="6626"/>
        <n v="4356"/>
        <n v="7309"/>
        <n v="1405"/>
        <n v="5524"/>
        <n v="2451"/>
        <n v="1413"/>
        <n v="2059"/>
        <n v="4653"/>
        <n v="2684"/>
        <n v="5361"/>
        <n v="3100"/>
        <n v="4541"/>
        <n v="6118"/>
        <n v="3445"/>
        <n v="5883"/>
        <n v="2400"/>
        <n v="5484"/>
        <n v="1337"/>
        <n v="3232"/>
        <n v="2437"/>
        <n v="4047"/>
        <n v="2683"/>
        <n v="2560"/>
        <n v="2563"/>
        <n v="3252"/>
        <n v="1903"/>
        <n v="2866"/>
        <n v="486"/>
        <n v="1173"/>
        <n v="2207"/>
        <n v="1705"/>
        <n v="1247"/>
        <n v="430"/>
        <n v="1562"/>
        <n v="2797"/>
        <n v="9484"/>
        <n v="29270"/>
        <n v="8406"/>
        <s v="2889人"/>
        <s v="3235人"/>
        <s v="6626人"/>
        <n v="407"/>
        <n v="559"/>
        <n v="985"/>
        <n v="10372"/>
        <n v="1857"/>
        <n v="1180"/>
        <n v="523"/>
        <n v="284"/>
        <n v="51"/>
        <n v="541"/>
        <n v="365"/>
        <n v="385"/>
        <n v="210"/>
        <n v="88"/>
        <n v="332"/>
        <n v="110"/>
        <n v="38"/>
        <n v="35"/>
        <n v="37"/>
        <n v="170"/>
        <n v="72"/>
        <n v="120"/>
        <n v="585"/>
        <n v="540"/>
        <n v="975"/>
        <n v="1080"/>
        <n v="78000"/>
        <n v="40000"/>
        <n v="260"/>
        <n v="23000"/>
        <n v="1100"/>
        <n v="3910"/>
        <s v="3223人"/>
        <n v="1266"/>
        <n v="22"/>
        <n v="50"/>
        <s v="15165户61450人"/>
        <n v="3538"/>
        <s v="734户2304人"/>
        <s v="418户1201人"/>
        <s v="513户1742人"/>
        <n v="2408"/>
        <n v="359"/>
        <n v="1995"/>
        <s v="221户_x000a_654人"/>
        <s v="508户1833人"/>
        <s v="1312户4063人"/>
        <s v="108户_x000a_321人"/>
        <s v="545户1854人"/>
        <s v="140户420人"/>
        <s v="290户986人"/>
        <s v="320户654人"/>
        <s v="639户2121人"/>
        <s v="30户115人"/>
        <s v="560户2121人"/>
        <s v="84户293人"/>
        <s v="71户189人"/>
        <s v="156户432人"/>
        <n v="460"/>
        <n v="920"/>
        <n v="1747"/>
        <s v="373户1216人"/>
        <s v="632户2148人"/>
        <s v="1307户4063人"/>
        <n v="457"/>
        <s v="100户342人"/>
        <s v="82户315人"/>
        <s v="66户_x000a_552人"/>
        <n v="6950"/>
        <n v="520"/>
        <s v="1321户5975人"/>
        <n v="228"/>
        <s v="300户700人"/>
        <s v="3740户"/>
        <n v="2977"/>
        <n v="2242"/>
        <n v="304"/>
        <n v="2084"/>
        <n v="405"/>
        <n v="9652"/>
        <n v="5635"/>
        <n v="2328"/>
        <n v="2253"/>
        <n v="4082"/>
        <n v="10774"/>
        <n v="6758"/>
        <n v="19357"/>
        <n v="10453"/>
        <n v="8183"/>
        <n v="2633"/>
        <n v="4781"/>
        <n v="2615"/>
        <n v="2533"/>
        <n v="1959"/>
        <n v="8213"/>
        <n v="3099"/>
        <n v="2163"/>
        <n v="8417"/>
        <n v="648"/>
        <n v="1233"/>
        <n v="624"/>
        <n v="4202"/>
        <n v="490"/>
        <n v="568"/>
        <n v="1557"/>
        <n v="1456"/>
        <n v="497"/>
        <n v="705"/>
        <n v="91"/>
        <n v="345"/>
        <n v="9119"/>
        <n v="11000"/>
        <n v="7778"/>
        <n v="607"/>
        <n v="3482"/>
        <n v="168"/>
        <n v="645"/>
        <n v="2972"/>
        <n v="572"/>
        <n v="7270"/>
        <n v="792"/>
        <n v="8060"/>
        <n v="2889"/>
        <n v="15404"/>
        <n v="107"/>
        <n v="3060"/>
        <n v="4069"/>
        <n v="4140"/>
        <n v="255"/>
        <n v="348"/>
        <n v="216"/>
        <n v="203"/>
        <n v="3630"/>
        <n v="81"/>
        <n v="759"/>
        <n v="60"/>
        <n v="355"/>
        <n v="158"/>
        <n v="70"/>
        <n v="258"/>
        <n v="802"/>
        <n v="192"/>
        <n v="536"/>
        <n v="46"/>
        <n v="232"/>
        <n v="148"/>
        <n v="658"/>
        <n v="29000"/>
        <n v="138"/>
        <n v="1673"/>
        <n v="1876"/>
        <n v="1485"/>
        <n v="1377"/>
        <n v="475"/>
        <n v="2004"/>
        <n v="196"/>
        <n v="16"/>
        <n v="1029"/>
        <n v="983"/>
        <n v="563"/>
        <n v="219"/>
        <n v="513"/>
        <n v="1680"/>
        <n v="257"/>
        <n v="149"/>
        <n v="90"/>
        <n v="83"/>
        <n v="318"/>
        <n v="632"/>
        <n v="504"/>
        <n v="127"/>
        <n v="7617"/>
        <n v="382"/>
        <n v="298"/>
        <n v="2079"/>
        <n v="248"/>
        <n v="73"/>
        <n v="285"/>
        <n v="121"/>
        <n v="498"/>
        <n v="850"/>
        <n v="360"/>
        <n v="177"/>
        <n v="350"/>
        <n v="976"/>
        <n v="5653"/>
        <n v="2229"/>
        <n v="336"/>
        <n v="162"/>
        <n v="420"/>
        <n v="1169"/>
        <n v="1366"/>
        <n v="314"/>
        <n v="273"/>
        <n v="244"/>
        <n v="595"/>
        <n v="333"/>
        <n v="1554"/>
        <n v="25700"/>
        <n v="2064"/>
        <n v="1005"/>
        <n v="122"/>
        <n v="237"/>
        <n v="95"/>
        <n v="135"/>
        <n v="803"/>
        <n v="290"/>
        <n v="2692"/>
        <n v="3710"/>
        <n v="1856"/>
        <n v="12397"/>
        <n v="408"/>
        <n v="17609"/>
        <n v="507"/>
        <n v="334"/>
        <n v="126"/>
        <n v="140"/>
        <n v="1265"/>
        <n v="544"/>
        <n v="1016"/>
        <n v="1949"/>
        <n v="404"/>
        <n v="2679"/>
        <n v="341"/>
        <n v="307"/>
        <n v="1070"/>
        <n v="68"/>
        <n v="312"/>
        <n v="708"/>
        <n v="1870"/>
        <n v="2840"/>
        <n v="2609"/>
        <n v="1251"/>
        <n v="1925"/>
        <n v="5402"/>
        <n v="1662"/>
        <n v="1475"/>
        <n v="1108"/>
        <n v="4663"/>
        <n v="3207"/>
        <n v="1482"/>
        <n v="1028"/>
        <n v="1679"/>
        <n v="1868"/>
        <n v="3171"/>
        <n v="2653"/>
        <n v="1741"/>
        <n v="647"/>
        <n v="1398"/>
        <n v="1101"/>
        <n v="811"/>
        <n v="1048"/>
        <n v="1846"/>
        <n v="1346"/>
        <n v="1595"/>
        <n v="848"/>
        <n v="2920"/>
        <n v="2175"/>
        <n v="651"/>
        <n v="1167"/>
        <n v="1602"/>
        <n v="2661"/>
        <n v="1022"/>
        <n v="992"/>
        <n v="1725"/>
        <n v="2477"/>
        <n v="1360"/>
        <n v="1569"/>
        <n v="1385"/>
        <n v="1084"/>
        <n v="668"/>
        <n v="717"/>
        <n v="373"/>
        <n v="1446"/>
        <n v="584"/>
        <n v="7603"/>
        <n v="3256"/>
        <n v="1196"/>
        <n v="1630"/>
        <n v="1678"/>
        <n v="2558"/>
        <n v="3346"/>
        <n v="2315"/>
        <n v="2689"/>
        <n v="2772"/>
        <n v="4063"/>
        <n v="1803"/>
        <n v="2346"/>
        <n v="2348"/>
        <n v="3780"/>
        <n v="2365"/>
        <n v="1043"/>
        <n v="1096"/>
        <n v="2324"/>
        <s v="542户1688人"/>
        <n v="1620"/>
        <n v="2020"/>
        <n v="1639"/>
        <n v="1724"/>
        <n v="2217"/>
        <n v="2360"/>
        <n v="521"/>
        <n v="1103"/>
        <n v="5494"/>
        <n v="2600"/>
        <n v="875"/>
        <n v="1240"/>
        <n v="970"/>
        <n v="1339"/>
        <n v="2166"/>
        <n v="1923"/>
        <n v="2088"/>
        <n v="1964"/>
        <n v="2046"/>
        <n v="974"/>
        <n v="2331"/>
        <n v="2582"/>
        <n v="1300"/>
        <n v="1547"/>
        <n v="912"/>
        <n v="610"/>
        <n v="810"/>
        <n v="1729"/>
        <n v="2452"/>
        <n v="2345"/>
        <n v="1798"/>
        <n v="1648"/>
        <n v="2034"/>
        <n v="1937"/>
        <n v="1541"/>
        <n v="2473"/>
        <n v="4852"/>
        <n v="2741"/>
        <n v="2505"/>
        <n v="1649"/>
        <n v="3566"/>
        <n v="2966"/>
        <n v="2611"/>
        <n v="626"/>
        <n v="539"/>
        <n v="1319"/>
        <n v="527"/>
        <n v="614"/>
        <n v="1779"/>
        <n v="1367"/>
        <n v="1035"/>
        <n v="956"/>
        <n v="1027"/>
        <n v="1979"/>
        <n v="1544"/>
        <n v="904"/>
        <n v="1171"/>
        <n v="1940"/>
        <n v="1351"/>
        <n v="2048"/>
        <n v="1805"/>
        <n v="3698"/>
        <n v="4456"/>
        <n v="4744"/>
        <n v="2265"/>
        <n v="1272"/>
        <n v="1421"/>
        <n v="2264"/>
        <n v="2696"/>
        <n v="5683"/>
        <n v="4730"/>
        <n v="1668"/>
        <n v="951"/>
        <n v="1449"/>
        <n v="1380"/>
        <n v="2148"/>
        <n v="1532"/>
        <n v="1335"/>
        <n v="1264"/>
        <n v="1147"/>
        <n v="827"/>
        <n v="619"/>
        <n v="1082"/>
        <n v="1431"/>
        <n v="1289"/>
        <n v="1566"/>
        <n v="1450"/>
        <n v="1060"/>
        <n v="805"/>
        <n v="1497"/>
        <n v="661"/>
        <n v="3616"/>
        <n v="1534"/>
        <n v="1527"/>
        <n v="728"/>
        <n v="3161"/>
        <n v="5213"/>
        <n v="1273"/>
        <n v="1067"/>
        <n v="8437"/>
        <n v="3322"/>
        <n v="3624"/>
        <n v="2970"/>
        <n v="1250"/>
        <n v="1637"/>
        <n v="1131"/>
        <n v="1969"/>
        <n v="884"/>
        <n v="936"/>
        <n v="1504"/>
        <n v="2028"/>
        <n v="1757"/>
        <n v="1691"/>
        <n v="1585"/>
        <n v="1393"/>
        <n v="1597"/>
        <n v="1099"/>
        <n v="1438"/>
        <n v="1500"/>
        <n v="1634"/>
        <n v="147"/>
        <n v="634"/>
        <n v="968"/>
        <n v="23"/>
        <n v="431"/>
        <n v="3077"/>
        <n v="3552"/>
        <n v="4309"/>
        <n v="3480"/>
        <n v="4988"/>
        <n v="2284"/>
        <n v="2634"/>
        <n v="2670"/>
        <n v="1078"/>
        <n v="525"/>
        <n v="727"/>
        <n v="1802"/>
        <n v="1999"/>
        <n v="879"/>
        <n v="4579"/>
        <n v="2248"/>
        <n v="3391"/>
        <n v="4111"/>
        <n v="1487"/>
        <n v="2278"/>
        <n v="2397"/>
        <n v="2877"/>
        <n v="3339"/>
        <n v="450"/>
        <n v="550"/>
        <n v="780"/>
        <n v="630"/>
        <n v="570"/>
        <n v="390"/>
        <n v="480"/>
        <n v="560"/>
        <n v="10012"/>
        <n v="2072"/>
        <n v="770"/>
        <n v="722"/>
        <n v="625"/>
        <n v="840"/>
        <n v="1858"/>
        <n v="2250"/>
        <n v="2503"/>
        <n v="1280"/>
        <n v="2736"/>
        <n v="1990"/>
        <n v="5794"/>
        <n v="2923"/>
        <n v="6555"/>
        <n v="6067"/>
        <n v="1769"/>
        <n v="1869"/>
        <n v="3608"/>
        <n v="2025"/>
        <n v="3447"/>
        <n v="3360"/>
        <n v="4678"/>
        <n v="398"/>
        <n v="236"/>
        <n v="321"/>
        <n v="338"/>
        <n v="6840"/>
        <n v="5957"/>
        <n v="4237"/>
        <n v="2091"/>
        <n v="2887"/>
        <n v="1383"/>
        <n v="1512"/>
        <n v="4489"/>
        <n v="2192"/>
        <n v="2340"/>
        <n v="5631"/>
        <n v="785"/>
        <n v="3005"/>
        <n v="2480"/>
        <n v="1817"/>
        <s v="686户、1996人"/>
        <n v="612"/>
        <n v="613"/>
        <n v="1063"/>
        <n v="763"/>
        <n v="61"/>
        <n v="151"/>
        <n v="53"/>
        <n v="788"/>
        <n v="1791"/>
        <n v="2645"/>
        <n v="1939"/>
        <n v="239"/>
        <n v="125"/>
        <n v="56"/>
        <n v="197"/>
        <n v="295"/>
        <n v="36"/>
        <n v="133"/>
        <n v="130"/>
        <n v="32"/>
        <n v="377"/>
        <n v="482"/>
        <n v="97"/>
        <n v="198"/>
        <n v="154"/>
        <n v="184"/>
        <n v="1259"/>
        <n v="183"/>
        <n v="1701"/>
        <n v="82"/>
        <n v="80"/>
        <n v="342"/>
        <n v="134"/>
        <n v="226"/>
        <n v="426"/>
        <n v="176"/>
        <n v="300"/>
        <n v="157"/>
        <n v="119"/>
        <n v="275"/>
        <n v="266"/>
        <n v="123"/>
        <n v="5300"/>
        <n v="419"/>
        <n v="583"/>
        <n v="5010"/>
        <n v="952"/>
        <n v="17"/>
        <n v="6649"/>
        <s v="2740人(集中安置区57户174人，其中建档立卡户36户96人，脱贫不稳定户3户13人.）"/>
        <n v="1246"/>
        <n v="87"/>
        <n v="1145"/>
        <n v="1333"/>
        <n v="139"/>
        <n v="2983"/>
        <n v="1739"/>
        <n v="174"/>
        <n v="143"/>
        <n v="79"/>
        <n v="369"/>
        <n v="221"/>
        <n v="175"/>
        <n v="425"/>
        <n v="245"/>
        <n v="282"/>
        <n v="381"/>
        <n v="189"/>
        <n v="343"/>
        <n v="532"/>
      </sharedItems>
    </cacheField>
    <cacheField name="是否到户项目" numFmtId="0">
      <sharedItems containsBlank="1" containsNumber="1" containsInteger="1" containsMixedTypes="1" count="4">
        <m/>
        <s v="否"/>
        <s v="是"/>
        <n v="43"/>
      </sharedItems>
    </cacheField>
    <cacheField name="是否易地搬迁后扶项目" numFmtId="0">
      <sharedItems containsBlank="1" count="3">
        <m/>
        <s v="否"/>
        <s v="是"/>
      </sharedItems>
    </cacheField>
    <cacheField name="是否劳动密集型产业" numFmtId="0">
      <sharedItems containsBlank="1" count="3">
        <m/>
        <s v="否"/>
        <s v="是"/>
      </sharedItems>
    </cacheField>
    <cacheField name="项目主管部门" numFmtId="0">
      <sharedItems containsBlank="1" count="14">
        <m/>
        <s v="会泽县农业农村局"/>
        <s v="会泽县发展和改革局"/>
        <s v="中国共产党会泽县委员会组织部"/>
        <s v="会泽县乡村振兴局"/>
        <s v="会泽县文化和旅游局"/>
        <s v="会泽县民宗局"/>
        <s v="会泽县林业和草原局"/>
        <s v="会泽县人社局"/>
        <s v="会泽县水务局"/>
        <s v="曲靖市生态环境局会泽分局"/>
        <s v="会泽县交通运输局"/>
        <s v="会泽县教育体育局"/>
        <s v="会泽县财政局"/>
      </sharedItems>
    </cacheField>
    <cacheField name="项目实施单位" numFmtId="0">
      <sharedItems containsBlank="1" count="49">
        <m/>
        <s v="矿山镇人民政府"/>
        <s v="雨碌乡人民政府"/>
        <s v="古城街道办事处"/>
        <s v="乐业镇人民政府"/>
        <s v="会泽县道成开发投资集团有限公司"/>
        <s v="会泽县植保植检站"/>
        <s v="会泽县农技中心"/>
        <s v="钟屏街道办事处"/>
        <s v="火红乡人民政府"/>
        <s v="大桥乡人民政府"/>
        <s v="待补镇人民政府"/>
        <s v="娜姑镇人民政府"/>
        <s v="大井镇人民政府"/>
        <s v="宝云街道办事处"/>
        <s v="金钟街道办事处"/>
        <s v="马路乡人民政府"/>
        <s v="者海镇人民政府"/>
        <s v="上村乡人民政府"/>
        <s v="驾车乡人民政府"/>
        <s v="鲁纳乡人民政府"/>
        <s v="田坝乡人民政府"/>
        <s v="会泽县农业农村局"/>
        <s v="迤车镇人民政府"/>
        <s v="五星乡人民政府"/>
        <s v="新街乡人民政府"/>
        <s v="会泽县畜禽改良站"/>
        <s v="会泽县饲草饲料工作站"/>
        <s v="大海乡人民政府"/>
        <s v="25个乡（镇、街道）"/>
        <s v="以礼街道办事处"/>
        <s v="老厂乡人民政府"/>
        <s v="会泽铜都文化旅游投资有限公司"/>
        <s v="纸厂乡人民政府"/>
        <s v="会泽县大桥乡人民政府"/>
        <s v="会泽县马路乡人民政府"/>
        <s v="会泽县鲁纳乡人民政府"/>
        <s v="会泽县五星乡人民政府"/>
        <s v="会泽县钟屏街道办事处"/>
        <s v="会泽县乐业镇人民政府"/>
        <s v="会泽县新街乡人民政府"/>
        <s v="会泽县火红乡人民政府"/>
        <s v="会泽县林业和草原局"/>
        <s v="会泽县宝云街道办事处"/>
        <s v="会泽县金钟街道办事处"/>
        <s v="会泽县水务局"/>
        <s v="雨碌乡、金钟街道、种屏街道、老厂乡"/>
        <s v="会泽县教育体育局"/>
        <s v="会泽县财政局"/>
      </sharedItems>
    </cacheField>
    <cacheField name="项目_x000a_负责人" numFmtId="0">
      <sharedItems containsBlank="1" count="125">
        <m/>
        <s v="王飞"/>
        <s v="胡贵荣"/>
        <s v="陈加全"/>
        <s v="林德能"/>
        <s v="杜友成"/>
        <s v="郑科美"/>
        <s v="付兆聪"/>
        <s v="乔文云"/>
        <s v="王铭"/>
        <s v="吴涛"/>
        <s v="夏鑫"/>
        <s v="张鸿斌"/>
        <s v="张柱友"/>
        <s v="黄婧"/>
        <s v="罗明玉"/>
        <s v="吴明辉"/>
        <s v="彭泽宏"/>
        <s v="曾招志"/>
        <s v="朱金奎"/>
        <s v="韩馥戎"/>
        <s v="刘爱臣"/>
        <s v="田其东"/>
        <s v="吕金云"/>
        <s v="王 辉"/>
        <s v="周应斌"/>
        <s v="李顺稳"/>
        <s v="丁鹏"/>
        <s v="李仁娟"/>
        <s v="赵  鹏"/>
        <s v="肖志佳"/>
        <s v="杨剑"/>
        <s v="李贵学"/>
        <s v="张娜"/>
        <s v="母其曦"/>
        <s v="楚荣岗"/>
        <s v="蒋全松"/>
        <s v="刁海波"/>
        <s v="汤明"/>
        <s v="刘鹭"/>
        <s v="刘金明"/>
        <s v="李官耀"/>
        <s v="赵如龙"/>
        <s v="柳廷朝"/>
        <s v="唐艳丽"/>
        <s v="华玉明"/>
        <s v="张良辉"/>
        <s v="单祖华"/>
        <s v="唐鹏"/>
        <s v="杨健"/>
        <s v="赵红春"/>
        <s v="王  铭"/>
        <s v="韩道远"/>
        <s v="耿立伟"/>
        <s v="王丕"/>
        <s v="冯文曦"/>
        <s v="李祥权"/>
        <s v="颜新"/>
        <s v="虎贤濛"/>
        <s v="周永虎"/>
        <s v="李绍海"/>
        <s v="刘志寒"/>
        <s v="王辉"/>
        <s v="张毕恩"/>
        <s v="管育国"/>
        <s v="张元周"/>
        <s v="孙泽龙"/>
        <s v="杜兴昌"/>
        <s v="代龙怀"/>
        <s v="杨保华"/>
        <s v="李宗会"/>
        <s v="黄  婧"/>
        <s v="蒋先友"/>
        <s v="黄顺有"/>
        <s v="晏庭东"/>
        <s v="窦啸虎"/>
        <s v="李光见"/>
        <s v="吕金平"/>
        <s v="刘万学"/>
        <s v="杨军"/>
        <s v="唐书春"/>
        <s v="赵洪顺"/>
        <s v="蔡    英"/>
        <s v="张    辉"/>
        <s v="饶维香"/>
        <s v="王忠铭"/>
        <s v="杨文锡"/>
        <s v="李琼会"/>
        <s v="肖存树"/>
        <s v="江升"/>
        <s v="曾智勇"/>
        <s v="陆平"/>
        <s v="袁国连"/>
        <s v="柳成凯"/>
        <s v="苟党章"/>
        <s v="邓金碧"/>
        <s v="代普奎"/>
        <s v="尹正询"/>
        <s v="查燕良"/>
        <s v="黄有香"/>
        <s v="崔庆辉"/>
        <s v="李俊良"/>
        <s v="李成燕"/>
        <s v="段正永"/>
        <s v="张鑫"/>
        <s v="黄宏斌"/>
        <s v="王荣华"/>
        <s v="罗全胜"/>
        <s v="李雪"/>
        <s v="朱朝文"/>
        <s v="朱才兵"/>
        <s v="朱学荣"/>
        <s v="海军"/>
        <s v="张坤"/>
        <s v="陈卓"/>
        <s v="李庭聪"/>
        <s v="林明向"/>
        <s v="李宗鹏"/>
        <s v="邓中元"/>
        <s v="马殿虎"/>
        <s v="赵恒"/>
        <s v="何学春"/>
        <s v="相关乡（镇、街道）负责人"/>
        <s v="王培东"/>
        <s v="谢本荣"/>
      </sharedItems>
    </cacheField>
    <cacheField name="联系电话" numFmtId="0">
      <sharedItems containsBlank="1" containsNumber="1" containsInteger="1" containsMixedTypes="1" count="157">
        <m/>
        <n v="18087486777"/>
        <n v="13466005957"/>
        <n v="13988933577"/>
        <n v="13408705686"/>
        <n v="18314573946"/>
        <n v="13988943484"/>
        <n v="13324901336"/>
        <n v="18388548888"/>
        <n v="15924866855"/>
        <n v="13577395188"/>
        <n v="17787401717"/>
        <s v="0874-5611017"/>
        <n v="13769811218"/>
        <n v="15187916398"/>
        <n v="18387480109"/>
        <n v="13988995182"/>
        <n v="15924705866"/>
        <n v="13769725808"/>
        <n v="18008741541"/>
        <n v="18287487666"/>
        <n v="15287849999"/>
        <n v="13887165553"/>
        <n v="13466055998"/>
        <n v="13529597887"/>
        <n v="15924765188"/>
        <n v="13988998197"/>
        <n v="13988914688"/>
        <n v="13987415402"/>
        <n v="13887405531"/>
        <n v="18725485666"/>
        <s v="0874-5530001"/>
        <n v="13408765275"/>
        <n v="15721816468"/>
        <n v="13577485152"/>
        <n v="15825092186"/>
        <n v="13988933477"/>
        <n v="13987498573"/>
        <n v="13577465091"/>
        <n v="15974630405"/>
        <n v="13529898336"/>
        <s v="13988998197"/>
        <n v="15912179167"/>
        <n v="15368435370"/>
        <s v="0874—5617158"/>
        <s v="0874-6085369"/>
        <s v="0874—6561175"/>
        <s v="0874—6561176"/>
        <s v="0874—6561177"/>
        <s v="0874-5561025"/>
        <s v="0874—5611017"/>
        <s v="0874—5551049"/>
        <s v="0874—5501020"/>
        <s v="0874—5641009"/>
        <n v="13988943988"/>
        <s v="0874—5670166"/>
        <s v="0874—"/>
        <s v="0874—2621001"/>
        <s v="0874—5530011"/>
        <s v="0874—5531001"/>
        <s v="0874—5130002"/>
        <s v="0874—5130003"/>
        <s v="0874—5521022"/>
        <s v="0874-5601127"/>
        <s v="0874—5621001"/>
        <n v="13708740658"/>
        <n v="13769833503"/>
        <n v="15087030074"/>
        <n v="15187971656"/>
        <n v="15368455474"/>
        <n v="13988936938"/>
        <n v="13668719171"/>
        <n v="19912834059"/>
        <n v="13769522023"/>
        <n v="15877907475"/>
        <n v="13769765966"/>
        <n v="13769875596"/>
        <n v="18987444677"/>
        <n v="15974665480"/>
        <n v="13577385272"/>
        <n v="15974675666"/>
        <n v="13987434152"/>
        <n v="13887465176"/>
        <n v="18987431263"/>
        <s v="18008741541"/>
        <n v="13887445635"/>
        <n v="13808745055"/>
        <s v="0874-5552001"/>
        <n v="13529855777"/>
        <n v="13887465735"/>
        <s v="0874-5670166"/>
        <n v="15887905588"/>
        <n v="18887998999"/>
        <n v="15087483888"/>
        <s v="13577465105"/>
        <s v="15825092186"/>
        <n v="13508815282"/>
        <s v="15025112731"/>
        <n v="15308747600"/>
        <s v="15974655908"/>
        <s v="13577445199"/>
        <s v="15974630405"/>
        <s v="13577395469"/>
        <n v="13769805432"/>
        <s v="17787416277"/>
        <s v="13577485152"/>
        <s v="13618745303"/>
        <s v="18313524879"/>
        <s v="15887933431"/>
        <s v="13577432089"/>
        <s v="19143142603"/>
        <s v="15911418902"/>
        <s v="18164652577"/>
        <s v="13466013055"/>
        <s v="15924965836"/>
        <s v="15187941666"/>
        <s v="13769653376"/>
        <s v="13769515539"/>
        <n v="15911934921"/>
        <n v="15912030999"/>
        <s v="139 8893 3577"/>
        <n v="15987415567"/>
        <s v="15987415567"/>
        <n v="13769505945"/>
        <n v="18887994700"/>
        <n v="15911516626"/>
        <n v="15924733677"/>
        <n v="15924972838"/>
        <n v="15887910650"/>
        <n v="13769653376"/>
        <n v="13769532197"/>
        <n v="15987415789"/>
        <n v="13769500315"/>
        <n v="13988911345"/>
        <n v="19306953999"/>
        <n v="13769871259"/>
        <n v="19169353671"/>
        <n v="13732730487"/>
        <n v="15391499446"/>
        <n v="13887465775"/>
        <n v="13769888197"/>
        <n v="13769888198"/>
        <n v="13769888199"/>
        <n v="13887154411"/>
        <n v="13732799995"/>
        <n v="13508843430"/>
        <n v="15924915448"/>
        <n v="15974618226"/>
        <n v="18788496516"/>
        <n v="18788483576"/>
        <n v="18187792770"/>
        <n v="15887905589"/>
        <n v="15887905590"/>
        <s v="0874-6085617"/>
        <n v="15108968733"/>
        <s v="0874-5690001"/>
        <n v="15987495699"/>
      </sharedItems>
    </cacheField>
    <cacheField name="是否纳入年度实施计划" numFmtId="0">
      <sharedItems containsBlank="1" count="2">
        <m/>
        <s v="是"/>
      </sharedItems>
    </cacheField>
    <cacheField name="项目计划开工时间" numFmtId="0">
      <sharedItems containsString="0" containsBlank="1" containsNonDate="0" containsDate="1" minDate="2023-09-01T00:00:00" maxDate="2024-08-01T00:00:00" count="59">
        <m/>
        <d v="2024-03-01T00:00:00"/>
        <d v="2024-01-01T00:00:00"/>
        <d v="2024-04-01T00:00:00"/>
        <d v="2024-04-02T00:00:00"/>
        <d v="2024-02-01T00:00:00"/>
        <d v="2024-01-03T00:00:00"/>
        <d v="2023-10-01T00:00:00"/>
        <d v="2024-02-04T00:00:00"/>
        <d v="2024-05-02T00:00:00"/>
        <d v="2024-08-01T00:00:00"/>
        <d v="2024-06-01T00:00:00"/>
        <d v="2024-01-02T00:00:00"/>
        <d v="2024-01-04T00:00:00"/>
        <d v="2023-11-01T00:00:00"/>
        <d v="2023-11-05T00:00:00"/>
        <d v="2024-01-05T00:00:00"/>
        <d v="2024-01-06T00:00:00"/>
        <d v="2024-04-10T00:00:00"/>
        <d v="2024-01-10T00:00:00"/>
        <d v="2024-03-30T00:00:00"/>
        <d v="2024-01-30T00:00:00"/>
        <d v="2024-01-19T00:00:00"/>
        <d v="2024-01-27T00:00:00"/>
        <d v="2024-01-08T00:00:00"/>
        <d v="2024-01-21T00:00:00"/>
        <d v="2024-01-07T00:00:00"/>
        <d v="2024-01-09T00:00:00"/>
        <d v="2024-01-11T00:00:00"/>
        <d v="2024-01-12T00:00:00"/>
        <d v="2024-01-13T00:00:00"/>
        <d v="2024-01-14T00:00:00"/>
        <d v="2024-01-15T00:00:00"/>
        <d v="2024-01-16T00:00:00"/>
        <d v="2024-01-17T00:00:00"/>
        <d v="2024-01-18T00:00:00"/>
        <d v="2024-01-20T00:00:00"/>
        <d v="2024-01-23T00:00:00"/>
        <d v="2024-01-24T00:00:00"/>
        <d v="2024-01-25T00:00:00"/>
        <d v="2024-01-26T00:00:00"/>
        <d v="2024-01-28T00:00:00"/>
        <d v="2024-01-29T00:00:00"/>
        <d v="2024-01-31T00:00:00"/>
        <d v="2024-01-22T00:00:00"/>
        <d v="2023-10-02T00:00:00"/>
        <d v="2023-10-03T00:00:00"/>
        <d v="2023-10-04T00:00:00"/>
        <d v="2023-10-05T00:00:00"/>
        <d v="2023-10-06T00:00:00"/>
        <d v="2023-10-07T00:00:00"/>
        <d v="2023-10-08T00:00:00"/>
        <d v="2023-10-09T00:00:00"/>
        <d v="2023-10-10T00:00:00"/>
        <d v="2024-02-02T00:00:00"/>
        <d v="2024-03-02T00:00:00"/>
        <d v="2023-09-01T00:00:00"/>
        <d v="2023-12-01T00:00:00"/>
        <d v="2024-05-01T00:00:00"/>
      </sharedItems>
    </cacheField>
    <cacheField name="项目计划完工时间" numFmtId="0">
      <sharedItems containsString="0" containsBlank="1" containsNonDate="0" containsDate="1" minDate="2024-02-01T00:00:00" maxDate="2025-04-01T00:00:00" count="55">
        <m/>
        <d v="2024-12-31T00:00:00"/>
        <d v="2024-12-30T00:00:00"/>
        <d v="2024-12-01T00:00:00"/>
        <d v="2024-10-01T00:00:00"/>
        <d v="2024-12-02T00:00:00"/>
        <d v="2025-04-01T00:00:00"/>
        <d v="2024-05-01T00:00:00"/>
        <d v="2024-12-03T00:00:00"/>
        <d v="2024-08-01T00:00:00"/>
        <d v="2024-06-30T00:00:00"/>
        <d v="2024-09-01T00:00:00"/>
        <d v="2024-06-04T00:00:00"/>
        <d v="2024-12-09T00:00:00"/>
        <d v="2024-06-01T00:00:00"/>
        <d v="2024-12-04T00:00:00"/>
        <d v="2024-02-01T00:00:00"/>
        <d v="2024-03-05T00:00:00"/>
        <d v="2024-12-05T00:00:00"/>
        <d v="2024-12-06T00:00:00"/>
        <d v="2024-11-01T00:00:00"/>
        <d v="2024-07-01T00:00:00"/>
        <d v="2024-12-10T00:00:00"/>
        <d v="2024-10-02T00:00:00"/>
        <d v="2024-10-03T00:00:00"/>
        <d v="2024-10-06T00:00:00"/>
        <d v="2024-10-08T00:00:00"/>
        <d v="2024-10-10T00:00:00"/>
        <d v="2024-12-07T00:00:00"/>
        <d v="2024-12-08T00:00:00"/>
        <d v="2024-12-11T00:00:00"/>
        <d v="2024-12-12T00:00:00"/>
        <d v="2024-12-13T00:00:00"/>
        <d v="2024-12-14T00:00:00"/>
        <d v="2024-12-15T00:00:00"/>
        <d v="2024-12-16T00:00:00"/>
        <d v="2024-12-17T00:00:00"/>
        <d v="2024-12-21T00:00:00"/>
        <d v="2024-12-22T00:00:00"/>
        <d v="2024-12-23T00:00:00"/>
        <d v="2024-12-24T00:00:00"/>
        <d v="2024-12-25T00:00:00"/>
        <d v="2024-12-26T00:00:00"/>
        <d v="2024-12-27T00:00:00"/>
        <d v="2024-12-28T00:00:00"/>
        <d v="2024-12-29T00:00:00"/>
        <d v="2024-12-18T00:00:00"/>
        <d v="2024-12-19T00:00:00"/>
        <d v="2024-12-20T00:00:00"/>
        <d v="2024-11-02T00:00:00"/>
        <d v="2024-08-02T00:00:00"/>
        <d v="2024-03-01T00:00:00"/>
        <d v="2024-04-01T00:00:00"/>
        <d v="2024-11-08T00:00:00"/>
        <d v="2024-09-30T00:00:00"/>
      </sharedItems>
    </cacheField>
    <cacheField name="州市/县级行业主管部门审核意见" numFmtId="0">
      <sharedItems containsBlank="1" count="3">
        <m/>
        <s v="经会泽县文化和旅游局审核，同意上报。"/>
        <s v="同意上报审批"/>
      </sharedItems>
    </cacheField>
    <cacheField name="备注" numFmtId="0">
      <sharedItems containsBlank="1" count="12">
        <m/>
        <s v="已获得县自然资源局批准，土地性质为一般耕地，且已获得设施农用地备案"/>
        <s v="项目选址位于五星工业园区内，运营考虑和肉牛屠宰项目运营方合作，运营方到会泽成立新公司，意向合同待公司注册后签订"/>
        <s v="农环站"/>
        <s v="乡村产业科"/>
        <s v="娜姑镇项目实施地因原规划属于发展旅游业的坝区，现结合香港小母牛项目实施地更改在8个山区村，项目规模也有所增加。"/>
        <s v="新增"/>
        <s v="项目用地等建设要素已核实，批复后即可及时开工建设。"/>
        <s v="项目用地等建设要素已核实，已具备开工条件。"/>
        <s v="项目建设在老公路外围"/>
        <s v="项目建设在靠近以礼坪子处"/>
        <s v="项目可研报告已完成"/>
      </sharedItems>
    </cacheField>
    <cacheField name="部门" numFmtId="0">
      <sharedItems containsBlank="1" count="16">
        <m/>
        <s v="农业"/>
        <s v="发改"/>
        <s v="组织部"/>
        <s v="乡村振兴"/>
        <s v="文旅"/>
        <s v="民宗"/>
        <s v="林草"/>
        <s v="人社"/>
        <s v="发改以工代赈"/>
        <s v="水务"/>
        <s v="环保"/>
        <s v="交通"/>
        <s v="教体"/>
        <s v="财政"/>
        <s v="住建" u="1"/>
      </sharedItems>
    </cacheField>
    <cacheField name="标级" numFmtId="0">
      <sharedItems containsBlank="1" count="8">
        <s v="合计"/>
        <s v="标题"/>
        <m/>
        <s v="50个旅游示范村"/>
        <s v="文旅产业"/>
        <s v="新增"/>
        <s v="敏感村"/>
        <s v="头塘安置点"/>
      </sharedItems>
    </cacheField>
  </cacheFields>
</pivotCacheDefinition>
</file>

<file path=xl/pivotCache/pivotCacheRecords1.xml><?xml version="1.0" encoding="utf-8"?>
<pivotCacheRecords xmlns="http://schemas.openxmlformats.org/spreadsheetml/2006/main" xmlns:r="http://schemas.openxmlformats.org/officeDocument/2006/relationships" count="823">
  <r>
    <x v="0"/>
    <x v="0"/>
    <x v="0"/>
    <x v="0"/>
    <x v="0"/>
    <x v="0"/>
    <x v="0"/>
    <x v="0"/>
    <x v="0"/>
    <x v="0"/>
    <x v="0"/>
    <x v="0"/>
    <x v="0"/>
    <x v="0"/>
    <x v="0"/>
    <x v="0"/>
    <x v="0"/>
    <x v="0"/>
    <x v="0"/>
    <x v="0"/>
    <x v="0"/>
    <x v="0"/>
    <x v="0"/>
    <x v="0"/>
    <x v="0"/>
    <x v="0"/>
    <x v="0"/>
    <x v="0"/>
    <x v="0"/>
    <x v="0"/>
  </r>
  <r>
    <x v="1"/>
    <x v="0"/>
    <x v="0"/>
    <x v="0"/>
    <x v="0"/>
    <x v="0"/>
    <x v="0"/>
    <x v="0"/>
    <x v="0"/>
    <x v="1"/>
    <x v="1"/>
    <x v="1"/>
    <x v="1"/>
    <x v="0"/>
    <x v="0"/>
    <x v="0"/>
    <x v="0"/>
    <x v="0"/>
    <x v="0"/>
    <x v="0"/>
    <x v="0"/>
    <x v="0"/>
    <x v="0"/>
    <x v="0"/>
    <x v="0"/>
    <x v="0"/>
    <x v="0"/>
    <x v="0"/>
    <x v="0"/>
    <x v="1"/>
  </r>
  <r>
    <x v="2"/>
    <x v="1"/>
    <x v="1"/>
    <x v="1"/>
    <x v="1"/>
    <x v="1"/>
    <x v="1"/>
    <x v="1"/>
    <x v="1"/>
    <x v="2"/>
    <x v="2"/>
    <x v="2"/>
    <x v="2"/>
    <x v="1"/>
    <x v="1"/>
    <x v="1"/>
    <x v="1"/>
    <x v="1"/>
    <x v="1"/>
    <x v="1"/>
    <x v="1"/>
    <x v="1"/>
    <x v="1"/>
    <x v="1"/>
    <x v="1"/>
    <x v="1"/>
    <x v="0"/>
    <x v="1"/>
    <x v="1"/>
    <x v="2"/>
  </r>
  <r>
    <x v="3"/>
    <x v="1"/>
    <x v="1"/>
    <x v="1"/>
    <x v="2"/>
    <x v="2"/>
    <x v="2"/>
    <x v="1"/>
    <x v="2"/>
    <x v="3"/>
    <x v="3"/>
    <x v="2"/>
    <x v="2"/>
    <x v="2"/>
    <x v="2"/>
    <x v="2"/>
    <x v="1"/>
    <x v="1"/>
    <x v="1"/>
    <x v="1"/>
    <x v="2"/>
    <x v="2"/>
    <x v="2"/>
    <x v="1"/>
    <x v="1"/>
    <x v="1"/>
    <x v="0"/>
    <x v="0"/>
    <x v="1"/>
    <x v="2"/>
  </r>
  <r>
    <x v="4"/>
    <x v="1"/>
    <x v="1"/>
    <x v="1"/>
    <x v="3"/>
    <x v="2"/>
    <x v="3"/>
    <x v="1"/>
    <x v="3"/>
    <x v="4"/>
    <x v="4"/>
    <x v="2"/>
    <x v="2"/>
    <x v="3"/>
    <x v="3"/>
    <x v="3"/>
    <x v="1"/>
    <x v="1"/>
    <x v="1"/>
    <x v="1"/>
    <x v="2"/>
    <x v="2"/>
    <x v="2"/>
    <x v="1"/>
    <x v="2"/>
    <x v="2"/>
    <x v="0"/>
    <x v="0"/>
    <x v="1"/>
    <x v="2"/>
  </r>
  <r>
    <x v="5"/>
    <x v="1"/>
    <x v="1"/>
    <x v="1"/>
    <x v="4"/>
    <x v="3"/>
    <x v="4"/>
    <x v="1"/>
    <x v="4"/>
    <x v="4"/>
    <x v="4"/>
    <x v="2"/>
    <x v="2"/>
    <x v="4"/>
    <x v="4"/>
    <x v="4"/>
    <x v="1"/>
    <x v="1"/>
    <x v="1"/>
    <x v="1"/>
    <x v="3"/>
    <x v="3"/>
    <x v="3"/>
    <x v="1"/>
    <x v="1"/>
    <x v="3"/>
    <x v="0"/>
    <x v="0"/>
    <x v="1"/>
    <x v="2"/>
  </r>
  <r>
    <x v="6"/>
    <x v="1"/>
    <x v="1"/>
    <x v="1"/>
    <x v="5"/>
    <x v="4"/>
    <x v="5"/>
    <x v="1"/>
    <x v="5"/>
    <x v="5"/>
    <x v="5"/>
    <x v="2"/>
    <x v="2"/>
    <x v="5"/>
    <x v="5"/>
    <x v="5"/>
    <x v="1"/>
    <x v="1"/>
    <x v="1"/>
    <x v="1"/>
    <x v="4"/>
    <x v="4"/>
    <x v="4"/>
    <x v="1"/>
    <x v="2"/>
    <x v="3"/>
    <x v="0"/>
    <x v="0"/>
    <x v="1"/>
    <x v="2"/>
  </r>
  <r>
    <x v="7"/>
    <x v="1"/>
    <x v="1"/>
    <x v="1"/>
    <x v="6"/>
    <x v="4"/>
    <x v="6"/>
    <x v="1"/>
    <x v="6"/>
    <x v="6"/>
    <x v="6"/>
    <x v="2"/>
    <x v="2"/>
    <x v="6"/>
    <x v="5"/>
    <x v="6"/>
    <x v="1"/>
    <x v="1"/>
    <x v="1"/>
    <x v="1"/>
    <x v="4"/>
    <x v="4"/>
    <x v="4"/>
    <x v="1"/>
    <x v="2"/>
    <x v="3"/>
    <x v="0"/>
    <x v="0"/>
    <x v="1"/>
    <x v="2"/>
  </r>
  <r>
    <x v="8"/>
    <x v="1"/>
    <x v="1"/>
    <x v="1"/>
    <x v="7"/>
    <x v="4"/>
    <x v="7"/>
    <x v="1"/>
    <x v="7"/>
    <x v="7"/>
    <x v="7"/>
    <x v="2"/>
    <x v="2"/>
    <x v="7"/>
    <x v="5"/>
    <x v="7"/>
    <x v="1"/>
    <x v="1"/>
    <x v="1"/>
    <x v="1"/>
    <x v="4"/>
    <x v="4"/>
    <x v="4"/>
    <x v="1"/>
    <x v="2"/>
    <x v="4"/>
    <x v="0"/>
    <x v="0"/>
    <x v="1"/>
    <x v="2"/>
  </r>
  <r>
    <x v="9"/>
    <x v="1"/>
    <x v="1"/>
    <x v="1"/>
    <x v="8"/>
    <x v="4"/>
    <x v="8"/>
    <x v="1"/>
    <x v="8"/>
    <x v="8"/>
    <x v="8"/>
    <x v="2"/>
    <x v="2"/>
    <x v="8"/>
    <x v="5"/>
    <x v="8"/>
    <x v="1"/>
    <x v="1"/>
    <x v="1"/>
    <x v="1"/>
    <x v="4"/>
    <x v="4"/>
    <x v="4"/>
    <x v="1"/>
    <x v="2"/>
    <x v="4"/>
    <x v="0"/>
    <x v="0"/>
    <x v="1"/>
    <x v="2"/>
  </r>
  <r>
    <x v="10"/>
    <x v="1"/>
    <x v="1"/>
    <x v="1"/>
    <x v="9"/>
    <x v="4"/>
    <x v="9"/>
    <x v="1"/>
    <x v="9"/>
    <x v="4"/>
    <x v="4"/>
    <x v="2"/>
    <x v="2"/>
    <x v="9"/>
    <x v="5"/>
    <x v="9"/>
    <x v="1"/>
    <x v="1"/>
    <x v="1"/>
    <x v="1"/>
    <x v="4"/>
    <x v="4"/>
    <x v="4"/>
    <x v="1"/>
    <x v="2"/>
    <x v="4"/>
    <x v="0"/>
    <x v="0"/>
    <x v="1"/>
    <x v="2"/>
  </r>
  <r>
    <x v="11"/>
    <x v="1"/>
    <x v="1"/>
    <x v="1"/>
    <x v="10"/>
    <x v="5"/>
    <x v="10"/>
    <x v="1"/>
    <x v="10"/>
    <x v="9"/>
    <x v="9"/>
    <x v="2"/>
    <x v="2"/>
    <x v="10"/>
    <x v="6"/>
    <x v="10"/>
    <x v="1"/>
    <x v="1"/>
    <x v="1"/>
    <x v="1"/>
    <x v="5"/>
    <x v="5"/>
    <x v="5"/>
    <x v="1"/>
    <x v="1"/>
    <x v="3"/>
    <x v="0"/>
    <x v="0"/>
    <x v="1"/>
    <x v="2"/>
  </r>
  <r>
    <x v="12"/>
    <x v="1"/>
    <x v="1"/>
    <x v="1"/>
    <x v="11"/>
    <x v="6"/>
    <x v="0"/>
    <x v="1"/>
    <x v="11"/>
    <x v="10"/>
    <x v="10"/>
    <x v="3"/>
    <x v="2"/>
    <x v="11"/>
    <x v="7"/>
    <x v="11"/>
    <x v="1"/>
    <x v="1"/>
    <x v="1"/>
    <x v="1"/>
    <x v="5"/>
    <x v="5"/>
    <x v="5"/>
    <x v="1"/>
    <x v="2"/>
    <x v="3"/>
    <x v="0"/>
    <x v="0"/>
    <x v="1"/>
    <x v="2"/>
  </r>
  <r>
    <x v="13"/>
    <x v="1"/>
    <x v="1"/>
    <x v="1"/>
    <x v="12"/>
    <x v="7"/>
    <x v="11"/>
    <x v="1"/>
    <x v="12"/>
    <x v="11"/>
    <x v="11"/>
    <x v="2"/>
    <x v="2"/>
    <x v="12"/>
    <x v="8"/>
    <x v="12"/>
    <x v="1"/>
    <x v="1"/>
    <x v="1"/>
    <x v="1"/>
    <x v="6"/>
    <x v="6"/>
    <x v="6"/>
    <x v="1"/>
    <x v="2"/>
    <x v="5"/>
    <x v="0"/>
    <x v="0"/>
    <x v="1"/>
    <x v="2"/>
  </r>
  <r>
    <x v="14"/>
    <x v="1"/>
    <x v="1"/>
    <x v="1"/>
    <x v="13"/>
    <x v="8"/>
    <x v="0"/>
    <x v="1"/>
    <x v="13"/>
    <x v="12"/>
    <x v="12"/>
    <x v="2"/>
    <x v="2"/>
    <x v="13"/>
    <x v="9"/>
    <x v="13"/>
    <x v="1"/>
    <x v="1"/>
    <x v="1"/>
    <x v="1"/>
    <x v="7"/>
    <x v="7"/>
    <x v="7"/>
    <x v="1"/>
    <x v="2"/>
    <x v="6"/>
    <x v="0"/>
    <x v="0"/>
    <x v="1"/>
    <x v="2"/>
  </r>
  <r>
    <x v="15"/>
    <x v="1"/>
    <x v="1"/>
    <x v="1"/>
    <x v="14"/>
    <x v="9"/>
    <x v="12"/>
    <x v="1"/>
    <x v="14"/>
    <x v="13"/>
    <x v="13"/>
    <x v="2"/>
    <x v="2"/>
    <x v="14"/>
    <x v="10"/>
    <x v="14"/>
    <x v="1"/>
    <x v="1"/>
    <x v="1"/>
    <x v="1"/>
    <x v="8"/>
    <x v="8"/>
    <x v="8"/>
    <x v="1"/>
    <x v="3"/>
    <x v="7"/>
    <x v="0"/>
    <x v="0"/>
    <x v="1"/>
    <x v="2"/>
  </r>
  <r>
    <x v="16"/>
    <x v="1"/>
    <x v="2"/>
    <x v="2"/>
    <x v="15"/>
    <x v="10"/>
    <x v="13"/>
    <x v="1"/>
    <x v="15"/>
    <x v="14"/>
    <x v="14"/>
    <x v="2"/>
    <x v="2"/>
    <x v="15"/>
    <x v="11"/>
    <x v="15"/>
    <x v="1"/>
    <x v="1"/>
    <x v="1"/>
    <x v="1"/>
    <x v="9"/>
    <x v="9"/>
    <x v="9"/>
    <x v="1"/>
    <x v="2"/>
    <x v="3"/>
    <x v="0"/>
    <x v="0"/>
    <x v="1"/>
    <x v="2"/>
  </r>
  <r>
    <x v="17"/>
    <x v="1"/>
    <x v="1"/>
    <x v="1"/>
    <x v="16"/>
    <x v="11"/>
    <x v="14"/>
    <x v="1"/>
    <x v="16"/>
    <x v="15"/>
    <x v="15"/>
    <x v="2"/>
    <x v="2"/>
    <x v="16"/>
    <x v="12"/>
    <x v="16"/>
    <x v="1"/>
    <x v="1"/>
    <x v="1"/>
    <x v="1"/>
    <x v="10"/>
    <x v="10"/>
    <x v="10"/>
    <x v="1"/>
    <x v="2"/>
    <x v="3"/>
    <x v="0"/>
    <x v="0"/>
    <x v="1"/>
    <x v="2"/>
  </r>
  <r>
    <x v="18"/>
    <x v="1"/>
    <x v="1"/>
    <x v="1"/>
    <x v="17"/>
    <x v="11"/>
    <x v="15"/>
    <x v="1"/>
    <x v="17"/>
    <x v="16"/>
    <x v="16"/>
    <x v="2"/>
    <x v="2"/>
    <x v="17"/>
    <x v="13"/>
    <x v="17"/>
    <x v="1"/>
    <x v="1"/>
    <x v="1"/>
    <x v="1"/>
    <x v="10"/>
    <x v="10"/>
    <x v="10"/>
    <x v="1"/>
    <x v="2"/>
    <x v="3"/>
    <x v="0"/>
    <x v="0"/>
    <x v="1"/>
    <x v="2"/>
  </r>
  <r>
    <x v="19"/>
    <x v="1"/>
    <x v="1"/>
    <x v="1"/>
    <x v="18"/>
    <x v="12"/>
    <x v="16"/>
    <x v="1"/>
    <x v="18"/>
    <x v="17"/>
    <x v="17"/>
    <x v="2"/>
    <x v="2"/>
    <x v="18"/>
    <x v="11"/>
    <x v="18"/>
    <x v="1"/>
    <x v="1"/>
    <x v="1"/>
    <x v="1"/>
    <x v="11"/>
    <x v="11"/>
    <x v="11"/>
    <x v="1"/>
    <x v="2"/>
    <x v="3"/>
    <x v="0"/>
    <x v="0"/>
    <x v="1"/>
    <x v="2"/>
  </r>
  <r>
    <x v="20"/>
    <x v="1"/>
    <x v="2"/>
    <x v="2"/>
    <x v="19"/>
    <x v="13"/>
    <x v="17"/>
    <x v="1"/>
    <x v="19"/>
    <x v="18"/>
    <x v="18"/>
    <x v="2"/>
    <x v="2"/>
    <x v="19"/>
    <x v="14"/>
    <x v="19"/>
    <x v="1"/>
    <x v="1"/>
    <x v="1"/>
    <x v="1"/>
    <x v="12"/>
    <x v="12"/>
    <x v="12"/>
    <x v="1"/>
    <x v="2"/>
    <x v="1"/>
    <x v="0"/>
    <x v="0"/>
    <x v="1"/>
    <x v="2"/>
  </r>
  <r>
    <x v="21"/>
    <x v="1"/>
    <x v="2"/>
    <x v="2"/>
    <x v="20"/>
    <x v="14"/>
    <x v="0"/>
    <x v="1"/>
    <x v="20"/>
    <x v="19"/>
    <x v="19"/>
    <x v="2"/>
    <x v="2"/>
    <x v="20"/>
    <x v="15"/>
    <x v="20"/>
    <x v="1"/>
    <x v="1"/>
    <x v="1"/>
    <x v="1"/>
    <x v="5"/>
    <x v="5"/>
    <x v="5"/>
    <x v="1"/>
    <x v="1"/>
    <x v="1"/>
    <x v="0"/>
    <x v="0"/>
    <x v="1"/>
    <x v="2"/>
  </r>
  <r>
    <x v="22"/>
    <x v="1"/>
    <x v="2"/>
    <x v="3"/>
    <x v="21"/>
    <x v="14"/>
    <x v="0"/>
    <x v="1"/>
    <x v="21"/>
    <x v="20"/>
    <x v="20"/>
    <x v="2"/>
    <x v="2"/>
    <x v="21"/>
    <x v="16"/>
    <x v="21"/>
    <x v="1"/>
    <x v="1"/>
    <x v="1"/>
    <x v="1"/>
    <x v="5"/>
    <x v="5"/>
    <x v="5"/>
    <x v="1"/>
    <x v="1"/>
    <x v="1"/>
    <x v="0"/>
    <x v="2"/>
    <x v="1"/>
    <x v="2"/>
  </r>
  <r>
    <x v="23"/>
    <x v="1"/>
    <x v="2"/>
    <x v="3"/>
    <x v="22"/>
    <x v="11"/>
    <x v="18"/>
    <x v="1"/>
    <x v="22"/>
    <x v="21"/>
    <x v="21"/>
    <x v="2"/>
    <x v="2"/>
    <x v="22"/>
    <x v="17"/>
    <x v="22"/>
    <x v="1"/>
    <x v="1"/>
    <x v="1"/>
    <x v="1"/>
    <x v="10"/>
    <x v="10"/>
    <x v="10"/>
    <x v="1"/>
    <x v="2"/>
    <x v="3"/>
    <x v="0"/>
    <x v="0"/>
    <x v="1"/>
    <x v="2"/>
  </r>
  <r>
    <x v="24"/>
    <x v="1"/>
    <x v="1"/>
    <x v="1"/>
    <x v="23"/>
    <x v="12"/>
    <x v="19"/>
    <x v="1"/>
    <x v="23"/>
    <x v="11"/>
    <x v="11"/>
    <x v="2"/>
    <x v="2"/>
    <x v="23"/>
    <x v="18"/>
    <x v="23"/>
    <x v="1"/>
    <x v="1"/>
    <x v="1"/>
    <x v="1"/>
    <x v="11"/>
    <x v="11"/>
    <x v="11"/>
    <x v="1"/>
    <x v="2"/>
    <x v="3"/>
    <x v="0"/>
    <x v="0"/>
    <x v="1"/>
    <x v="2"/>
  </r>
  <r>
    <x v="25"/>
    <x v="1"/>
    <x v="1"/>
    <x v="1"/>
    <x v="24"/>
    <x v="13"/>
    <x v="20"/>
    <x v="1"/>
    <x v="24"/>
    <x v="22"/>
    <x v="22"/>
    <x v="2"/>
    <x v="2"/>
    <x v="24"/>
    <x v="19"/>
    <x v="24"/>
    <x v="1"/>
    <x v="1"/>
    <x v="1"/>
    <x v="1"/>
    <x v="12"/>
    <x v="12"/>
    <x v="12"/>
    <x v="1"/>
    <x v="2"/>
    <x v="3"/>
    <x v="0"/>
    <x v="0"/>
    <x v="1"/>
    <x v="2"/>
  </r>
  <r>
    <x v="26"/>
    <x v="1"/>
    <x v="1"/>
    <x v="1"/>
    <x v="25"/>
    <x v="2"/>
    <x v="21"/>
    <x v="1"/>
    <x v="25"/>
    <x v="3"/>
    <x v="3"/>
    <x v="2"/>
    <x v="2"/>
    <x v="25"/>
    <x v="20"/>
    <x v="25"/>
    <x v="1"/>
    <x v="1"/>
    <x v="1"/>
    <x v="1"/>
    <x v="2"/>
    <x v="2"/>
    <x v="2"/>
    <x v="1"/>
    <x v="2"/>
    <x v="3"/>
    <x v="0"/>
    <x v="0"/>
    <x v="1"/>
    <x v="2"/>
  </r>
  <r>
    <x v="27"/>
    <x v="1"/>
    <x v="1"/>
    <x v="1"/>
    <x v="26"/>
    <x v="15"/>
    <x v="22"/>
    <x v="1"/>
    <x v="26"/>
    <x v="21"/>
    <x v="21"/>
    <x v="2"/>
    <x v="2"/>
    <x v="26"/>
    <x v="21"/>
    <x v="26"/>
    <x v="1"/>
    <x v="1"/>
    <x v="1"/>
    <x v="1"/>
    <x v="13"/>
    <x v="13"/>
    <x v="13"/>
    <x v="1"/>
    <x v="2"/>
    <x v="3"/>
    <x v="0"/>
    <x v="0"/>
    <x v="1"/>
    <x v="2"/>
  </r>
  <r>
    <x v="28"/>
    <x v="1"/>
    <x v="2"/>
    <x v="4"/>
    <x v="27"/>
    <x v="1"/>
    <x v="23"/>
    <x v="1"/>
    <x v="27"/>
    <x v="23"/>
    <x v="23"/>
    <x v="2"/>
    <x v="2"/>
    <x v="27"/>
    <x v="22"/>
    <x v="27"/>
    <x v="1"/>
    <x v="1"/>
    <x v="1"/>
    <x v="1"/>
    <x v="1"/>
    <x v="1"/>
    <x v="1"/>
    <x v="1"/>
    <x v="4"/>
    <x v="5"/>
    <x v="0"/>
    <x v="0"/>
    <x v="1"/>
    <x v="2"/>
  </r>
  <r>
    <x v="29"/>
    <x v="1"/>
    <x v="1"/>
    <x v="1"/>
    <x v="28"/>
    <x v="5"/>
    <x v="24"/>
    <x v="1"/>
    <x v="28"/>
    <x v="24"/>
    <x v="24"/>
    <x v="2"/>
    <x v="2"/>
    <x v="28"/>
    <x v="23"/>
    <x v="28"/>
    <x v="1"/>
    <x v="1"/>
    <x v="1"/>
    <x v="1"/>
    <x v="14"/>
    <x v="14"/>
    <x v="14"/>
    <x v="1"/>
    <x v="3"/>
    <x v="8"/>
    <x v="0"/>
    <x v="0"/>
    <x v="1"/>
    <x v="2"/>
  </r>
  <r>
    <x v="30"/>
    <x v="1"/>
    <x v="1"/>
    <x v="1"/>
    <x v="29"/>
    <x v="16"/>
    <x v="25"/>
    <x v="1"/>
    <x v="29"/>
    <x v="25"/>
    <x v="25"/>
    <x v="2"/>
    <x v="2"/>
    <x v="29"/>
    <x v="5"/>
    <x v="29"/>
    <x v="1"/>
    <x v="1"/>
    <x v="1"/>
    <x v="1"/>
    <x v="15"/>
    <x v="15"/>
    <x v="15"/>
    <x v="1"/>
    <x v="5"/>
    <x v="3"/>
    <x v="0"/>
    <x v="0"/>
    <x v="1"/>
    <x v="2"/>
  </r>
  <r>
    <x v="31"/>
    <x v="1"/>
    <x v="1"/>
    <x v="1"/>
    <x v="30"/>
    <x v="17"/>
    <x v="26"/>
    <x v="1"/>
    <x v="30"/>
    <x v="5"/>
    <x v="5"/>
    <x v="2"/>
    <x v="2"/>
    <x v="30"/>
    <x v="24"/>
    <x v="30"/>
    <x v="1"/>
    <x v="1"/>
    <x v="1"/>
    <x v="1"/>
    <x v="16"/>
    <x v="16"/>
    <x v="16"/>
    <x v="1"/>
    <x v="6"/>
    <x v="8"/>
    <x v="0"/>
    <x v="0"/>
    <x v="1"/>
    <x v="2"/>
  </r>
  <r>
    <x v="32"/>
    <x v="1"/>
    <x v="1"/>
    <x v="1"/>
    <x v="31"/>
    <x v="18"/>
    <x v="27"/>
    <x v="1"/>
    <x v="31"/>
    <x v="21"/>
    <x v="21"/>
    <x v="2"/>
    <x v="2"/>
    <x v="31"/>
    <x v="25"/>
    <x v="31"/>
    <x v="1"/>
    <x v="1"/>
    <x v="1"/>
    <x v="1"/>
    <x v="17"/>
    <x v="17"/>
    <x v="17"/>
    <x v="1"/>
    <x v="2"/>
    <x v="3"/>
    <x v="0"/>
    <x v="0"/>
    <x v="1"/>
    <x v="2"/>
  </r>
  <r>
    <x v="33"/>
    <x v="1"/>
    <x v="1"/>
    <x v="1"/>
    <x v="32"/>
    <x v="19"/>
    <x v="28"/>
    <x v="1"/>
    <x v="32"/>
    <x v="26"/>
    <x v="26"/>
    <x v="2"/>
    <x v="2"/>
    <x v="32"/>
    <x v="26"/>
    <x v="32"/>
    <x v="1"/>
    <x v="1"/>
    <x v="1"/>
    <x v="1"/>
    <x v="18"/>
    <x v="0"/>
    <x v="0"/>
    <x v="1"/>
    <x v="1"/>
    <x v="9"/>
    <x v="0"/>
    <x v="0"/>
    <x v="1"/>
    <x v="2"/>
  </r>
  <r>
    <x v="34"/>
    <x v="1"/>
    <x v="1"/>
    <x v="1"/>
    <x v="33"/>
    <x v="13"/>
    <x v="29"/>
    <x v="1"/>
    <x v="33"/>
    <x v="27"/>
    <x v="27"/>
    <x v="2"/>
    <x v="2"/>
    <x v="33"/>
    <x v="19"/>
    <x v="33"/>
    <x v="1"/>
    <x v="1"/>
    <x v="1"/>
    <x v="1"/>
    <x v="12"/>
    <x v="12"/>
    <x v="12"/>
    <x v="1"/>
    <x v="2"/>
    <x v="10"/>
    <x v="0"/>
    <x v="0"/>
    <x v="1"/>
    <x v="2"/>
  </r>
  <r>
    <x v="35"/>
    <x v="1"/>
    <x v="1"/>
    <x v="1"/>
    <x v="34"/>
    <x v="18"/>
    <x v="30"/>
    <x v="1"/>
    <x v="34"/>
    <x v="28"/>
    <x v="28"/>
    <x v="2"/>
    <x v="2"/>
    <x v="34"/>
    <x v="6"/>
    <x v="34"/>
    <x v="1"/>
    <x v="1"/>
    <x v="1"/>
    <x v="1"/>
    <x v="17"/>
    <x v="17"/>
    <x v="17"/>
    <x v="1"/>
    <x v="2"/>
    <x v="3"/>
    <x v="0"/>
    <x v="0"/>
    <x v="1"/>
    <x v="2"/>
  </r>
  <r>
    <x v="36"/>
    <x v="1"/>
    <x v="1"/>
    <x v="1"/>
    <x v="35"/>
    <x v="20"/>
    <x v="31"/>
    <x v="1"/>
    <x v="35"/>
    <x v="24"/>
    <x v="24"/>
    <x v="2"/>
    <x v="2"/>
    <x v="35"/>
    <x v="19"/>
    <x v="35"/>
    <x v="1"/>
    <x v="1"/>
    <x v="1"/>
    <x v="1"/>
    <x v="19"/>
    <x v="18"/>
    <x v="18"/>
    <x v="1"/>
    <x v="2"/>
    <x v="3"/>
    <x v="0"/>
    <x v="0"/>
    <x v="1"/>
    <x v="2"/>
  </r>
  <r>
    <x v="37"/>
    <x v="1"/>
    <x v="1"/>
    <x v="1"/>
    <x v="36"/>
    <x v="21"/>
    <x v="32"/>
    <x v="1"/>
    <x v="36"/>
    <x v="29"/>
    <x v="29"/>
    <x v="2"/>
    <x v="2"/>
    <x v="36"/>
    <x v="27"/>
    <x v="36"/>
    <x v="1"/>
    <x v="1"/>
    <x v="1"/>
    <x v="1"/>
    <x v="20"/>
    <x v="19"/>
    <x v="19"/>
    <x v="1"/>
    <x v="1"/>
    <x v="3"/>
    <x v="0"/>
    <x v="0"/>
    <x v="1"/>
    <x v="2"/>
  </r>
  <r>
    <x v="38"/>
    <x v="1"/>
    <x v="1"/>
    <x v="1"/>
    <x v="37"/>
    <x v="22"/>
    <x v="33"/>
    <x v="1"/>
    <x v="37"/>
    <x v="30"/>
    <x v="30"/>
    <x v="2"/>
    <x v="2"/>
    <x v="37"/>
    <x v="28"/>
    <x v="37"/>
    <x v="1"/>
    <x v="1"/>
    <x v="1"/>
    <x v="1"/>
    <x v="21"/>
    <x v="20"/>
    <x v="20"/>
    <x v="1"/>
    <x v="1"/>
    <x v="11"/>
    <x v="0"/>
    <x v="0"/>
    <x v="1"/>
    <x v="2"/>
  </r>
  <r>
    <x v="39"/>
    <x v="1"/>
    <x v="1"/>
    <x v="1"/>
    <x v="38"/>
    <x v="2"/>
    <x v="34"/>
    <x v="1"/>
    <x v="38"/>
    <x v="31"/>
    <x v="31"/>
    <x v="2"/>
    <x v="2"/>
    <x v="38"/>
    <x v="29"/>
    <x v="38"/>
    <x v="1"/>
    <x v="1"/>
    <x v="1"/>
    <x v="1"/>
    <x v="2"/>
    <x v="21"/>
    <x v="21"/>
    <x v="1"/>
    <x v="1"/>
    <x v="3"/>
    <x v="0"/>
    <x v="0"/>
    <x v="1"/>
    <x v="2"/>
  </r>
  <r>
    <x v="40"/>
    <x v="1"/>
    <x v="1"/>
    <x v="1"/>
    <x v="39"/>
    <x v="4"/>
    <x v="35"/>
    <x v="1"/>
    <x v="39"/>
    <x v="32"/>
    <x v="32"/>
    <x v="2"/>
    <x v="2"/>
    <x v="39"/>
    <x v="30"/>
    <x v="39"/>
    <x v="1"/>
    <x v="1"/>
    <x v="1"/>
    <x v="1"/>
    <x v="4"/>
    <x v="4"/>
    <x v="4"/>
    <x v="1"/>
    <x v="2"/>
    <x v="7"/>
    <x v="0"/>
    <x v="0"/>
    <x v="1"/>
    <x v="2"/>
  </r>
  <r>
    <x v="41"/>
    <x v="1"/>
    <x v="2"/>
    <x v="5"/>
    <x v="40"/>
    <x v="23"/>
    <x v="36"/>
    <x v="1"/>
    <x v="40"/>
    <x v="24"/>
    <x v="24"/>
    <x v="2"/>
    <x v="2"/>
    <x v="40"/>
    <x v="31"/>
    <x v="40"/>
    <x v="1"/>
    <x v="1"/>
    <x v="1"/>
    <x v="1"/>
    <x v="22"/>
    <x v="22"/>
    <x v="22"/>
    <x v="1"/>
    <x v="2"/>
    <x v="3"/>
    <x v="0"/>
    <x v="3"/>
    <x v="1"/>
    <x v="2"/>
  </r>
  <r>
    <x v="42"/>
    <x v="1"/>
    <x v="2"/>
    <x v="5"/>
    <x v="41"/>
    <x v="23"/>
    <x v="36"/>
    <x v="1"/>
    <x v="41"/>
    <x v="33"/>
    <x v="33"/>
    <x v="2"/>
    <x v="2"/>
    <x v="41"/>
    <x v="32"/>
    <x v="41"/>
    <x v="1"/>
    <x v="1"/>
    <x v="1"/>
    <x v="1"/>
    <x v="22"/>
    <x v="23"/>
    <x v="23"/>
    <x v="1"/>
    <x v="1"/>
    <x v="3"/>
    <x v="0"/>
    <x v="4"/>
    <x v="1"/>
    <x v="2"/>
  </r>
  <r>
    <x v="43"/>
    <x v="1"/>
    <x v="2"/>
    <x v="5"/>
    <x v="42"/>
    <x v="23"/>
    <x v="36"/>
    <x v="1"/>
    <x v="42"/>
    <x v="34"/>
    <x v="34"/>
    <x v="2"/>
    <x v="2"/>
    <x v="42"/>
    <x v="33"/>
    <x v="42"/>
    <x v="1"/>
    <x v="1"/>
    <x v="1"/>
    <x v="1"/>
    <x v="22"/>
    <x v="23"/>
    <x v="23"/>
    <x v="1"/>
    <x v="7"/>
    <x v="3"/>
    <x v="0"/>
    <x v="4"/>
    <x v="1"/>
    <x v="2"/>
  </r>
  <r>
    <x v="44"/>
    <x v="1"/>
    <x v="1"/>
    <x v="6"/>
    <x v="43"/>
    <x v="24"/>
    <x v="37"/>
    <x v="1"/>
    <x v="43"/>
    <x v="35"/>
    <x v="35"/>
    <x v="2"/>
    <x v="2"/>
    <x v="43"/>
    <x v="34"/>
    <x v="43"/>
    <x v="1"/>
    <x v="1"/>
    <x v="1"/>
    <x v="1"/>
    <x v="23"/>
    <x v="24"/>
    <x v="24"/>
    <x v="1"/>
    <x v="1"/>
    <x v="3"/>
    <x v="0"/>
    <x v="0"/>
    <x v="1"/>
    <x v="2"/>
  </r>
  <r>
    <x v="45"/>
    <x v="1"/>
    <x v="1"/>
    <x v="6"/>
    <x v="44"/>
    <x v="22"/>
    <x v="38"/>
    <x v="1"/>
    <x v="44"/>
    <x v="36"/>
    <x v="36"/>
    <x v="2"/>
    <x v="2"/>
    <x v="44"/>
    <x v="35"/>
    <x v="44"/>
    <x v="1"/>
    <x v="1"/>
    <x v="1"/>
    <x v="1"/>
    <x v="21"/>
    <x v="20"/>
    <x v="20"/>
    <x v="1"/>
    <x v="1"/>
    <x v="3"/>
    <x v="0"/>
    <x v="0"/>
    <x v="1"/>
    <x v="2"/>
  </r>
  <r>
    <x v="46"/>
    <x v="1"/>
    <x v="1"/>
    <x v="6"/>
    <x v="45"/>
    <x v="11"/>
    <x v="39"/>
    <x v="1"/>
    <x v="45"/>
    <x v="37"/>
    <x v="37"/>
    <x v="2"/>
    <x v="2"/>
    <x v="45"/>
    <x v="36"/>
    <x v="45"/>
    <x v="1"/>
    <x v="1"/>
    <x v="1"/>
    <x v="1"/>
    <x v="10"/>
    <x v="10"/>
    <x v="10"/>
    <x v="1"/>
    <x v="1"/>
    <x v="3"/>
    <x v="0"/>
    <x v="0"/>
    <x v="1"/>
    <x v="2"/>
  </r>
  <r>
    <x v="47"/>
    <x v="1"/>
    <x v="1"/>
    <x v="6"/>
    <x v="46"/>
    <x v="10"/>
    <x v="40"/>
    <x v="1"/>
    <x v="46"/>
    <x v="38"/>
    <x v="38"/>
    <x v="2"/>
    <x v="2"/>
    <x v="46"/>
    <x v="37"/>
    <x v="46"/>
    <x v="1"/>
    <x v="1"/>
    <x v="1"/>
    <x v="1"/>
    <x v="9"/>
    <x v="9"/>
    <x v="9"/>
    <x v="1"/>
    <x v="1"/>
    <x v="3"/>
    <x v="0"/>
    <x v="0"/>
    <x v="1"/>
    <x v="2"/>
  </r>
  <r>
    <x v="48"/>
    <x v="1"/>
    <x v="1"/>
    <x v="6"/>
    <x v="47"/>
    <x v="13"/>
    <x v="41"/>
    <x v="1"/>
    <x v="47"/>
    <x v="39"/>
    <x v="39"/>
    <x v="2"/>
    <x v="2"/>
    <x v="47"/>
    <x v="38"/>
    <x v="47"/>
    <x v="1"/>
    <x v="1"/>
    <x v="1"/>
    <x v="1"/>
    <x v="12"/>
    <x v="12"/>
    <x v="12"/>
    <x v="1"/>
    <x v="1"/>
    <x v="3"/>
    <x v="0"/>
    <x v="5"/>
    <x v="1"/>
    <x v="2"/>
  </r>
  <r>
    <x v="49"/>
    <x v="1"/>
    <x v="1"/>
    <x v="6"/>
    <x v="48"/>
    <x v="18"/>
    <x v="42"/>
    <x v="1"/>
    <x v="48"/>
    <x v="40"/>
    <x v="40"/>
    <x v="2"/>
    <x v="2"/>
    <x v="48"/>
    <x v="39"/>
    <x v="48"/>
    <x v="1"/>
    <x v="1"/>
    <x v="1"/>
    <x v="1"/>
    <x v="17"/>
    <x v="25"/>
    <x v="17"/>
    <x v="1"/>
    <x v="1"/>
    <x v="3"/>
    <x v="0"/>
    <x v="0"/>
    <x v="1"/>
    <x v="2"/>
  </r>
  <r>
    <x v="50"/>
    <x v="1"/>
    <x v="1"/>
    <x v="6"/>
    <x v="49"/>
    <x v="4"/>
    <x v="43"/>
    <x v="1"/>
    <x v="49"/>
    <x v="24"/>
    <x v="24"/>
    <x v="2"/>
    <x v="2"/>
    <x v="49"/>
    <x v="40"/>
    <x v="49"/>
    <x v="1"/>
    <x v="1"/>
    <x v="1"/>
    <x v="1"/>
    <x v="4"/>
    <x v="4"/>
    <x v="4"/>
    <x v="1"/>
    <x v="1"/>
    <x v="3"/>
    <x v="0"/>
    <x v="0"/>
    <x v="1"/>
    <x v="2"/>
  </r>
  <r>
    <x v="51"/>
    <x v="1"/>
    <x v="1"/>
    <x v="6"/>
    <x v="50"/>
    <x v="4"/>
    <x v="44"/>
    <x v="1"/>
    <x v="50"/>
    <x v="41"/>
    <x v="41"/>
    <x v="4"/>
    <x v="3"/>
    <x v="50"/>
    <x v="41"/>
    <x v="50"/>
    <x v="1"/>
    <x v="1"/>
    <x v="1"/>
    <x v="1"/>
    <x v="4"/>
    <x v="4"/>
    <x v="4"/>
    <x v="1"/>
    <x v="1"/>
    <x v="3"/>
    <x v="0"/>
    <x v="0"/>
    <x v="1"/>
    <x v="2"/>
  </r>
  <r>
    <x v="52"/>
    <x v="1"/>
    <x v="1"/>
    <x v="6"/>
    <x v="51"/>
    <x v="14"/>
    <x v="45"/>
    <x v="1"/>
    <x v="51"/>
    <x v="42"/>
    <x v="42"/>
    <x v="2"/>
    <x v="2"/>
    <x v="51"/>
    <x v="42"/>
    <x v="51"/>
    <x v="1"/>
    <x v="1"/>
    <x v="1"/>
    <x v="1"/>
    <x v="24"/>
    <x v="26"/>
    <x v="25"/>
    <x v="1"/>
    <x v="1"/>
    <x v="1"/>
    <x v="0"/>
    <x v="0"/>
    <x v="1"/>
    <x v="2"/>
  </r>
  <r>
    <x v="53"/>
    <x v="1"/>
    <x v="1"/>
    <x v="6"/>
    <x v="52"/>
    <x v="25"/>
    <x v="46"/>
    <x v="1"/>
    <x v="52"/>
    <x v="43"/>
    <x v="43"/>
    <x v="2"/>
    <x v="2"/>
    <x v="52"/>
    <x v="43"/>
    <x v="52"/>
    <x v="1"/>
    <x v="1"/>
    <x v="1"/>
    <x v="1"/>
    <x v="25"/>
    <x v="27"/>
    <x v="26"/>
    <x v="1"/>
    <x v="2"/>
    <x v="3"/>
    <x v="0"/>
    <x v="0"/>
    <x v="1"/>
    <x v="2"/>
  </r>
  <r>
    <x v="54"/>
    <x v="1"/>
    <x v="1"/>
    <x v="6"/>
    <x v="53"/>
    <x v="21"/>
    <x v="47"/>
    <x v="1"/>
    <x v="53"/>
    <x v="44"/>
    <x v="44"/>
    <x v="2"/>
    <x v="2"/>
    <x v="53"/>
    <x v="44"/>
    <x v="53"/>
    <x v="1"/>
    <x v="1"/>
    <x v="1"/>
    <x v="1"/>
    <x v="20"/>
    <x v="28"/>
    <x v="27"/>
    <x v="1"/>
    <x v="1"/>
    <x v="3"/>
    <x v="0"/>
    <x v="0"/>
    <x v="1"/>
    <x v="2"/>
  </r>
  <r>
    <x v="55"/>
    <x v="1"/>
    <x v="2"/>
    <x v="5"/>
    <x v="54"/>
    <x v="14"/>
    <x v="48"/>
    <x v="1"/>
    <x v="54"/>
    <x v="4"/>
    <x v="4"/>
    <x v="2"/>
    <x v="2"/>
    <x v="54"/>
    <x v="45"/>
    <x v="54"/>
    <x v="1"/>
    <x v="1"/>
    <x v="1"/>
    <x v="1"/>
    <x v="26"/>
    <x v="29"/>
    <x v="28"/>
    <x v="1"/>
    <x v="2"/>
    <x v="3"/>
    <x v="0"/>
    <x v="0"/>
    <x v="1"/>
    <x v="2"/>
  </r>
  <r>
    <x v="56"/>
    <x v="1"/>
    <x v="3"/>
    <x v="7"/>
    <x v="55"/>
    <x v="26"/>
    <x v="0"/>
    <x v="1"/>
    <x v="55"/>
    <x v="5"/>
    <x v="5"/>
    <x v="2"/>
    <x v="2"/>
    <x v="55"/>
    <x v="46"/>
    <x v="55"/>
    <x v="1"/>
    <x v="1"/>
    <x v="1"/>
    <x v="1"/>
    <x v="27"/>
    <x v="30"/>
    <x v="29"/>
    <x v="1"/>
    <x v="2"/>
    <x v="3"/>
    <x v="0"/>
    <x v="0"/>
    <x v="1"/>
    <x v="2"/>
  </r>
  <r>
    <x v="57"/>
    <x v="1"/>
    <x v="1"/>
    <x v="1"/>
    <x v="56"/>
    <x v="26"/>
    <x v="49"/>
    <x v="1"/>
    <x v="56"/>
    <x v="45"/>
    <x v="10"/>
    <x v="5"/>
    <x v="2"/>
    <x v="56"/>
    <x v="47"/>
    <x v="56"/>
    <x v="1"/>
    <x v="1"/>
    <x v="1"/>
    <x v="1"/>
    <x v="5"/>
    <x v="5"/>
    <x v="5"/>
    <x v="1"/>
    <x v="2"/>
    <x v="3"/>
    <x v="0"/>
    <x v="0"/>
    <x v="1"/>
    <x v="2"/>
  </r>
  <r>
    <x v="58"/>
    <x v="1"/>
    <x v="1"/>
    <x v="1"/>
    <x v="57"/>
    <x v="22"/>
    <x v="50"/>
    <x v="1"/>
    <x v="57"/>
    <x v="46"/>
    <x v="45"/>
    <x v="2"/>
    <x v="2"/>
    <x v="57"/>
    <x v="48"/>
    <x v="57"/>
    <x v="1"/>
    <x v="1"/>
    <x v="1"/>
    <x v="1"/>
    <x v="21"/>
    <x v="20"/>
    <x v="20"/>
    <x v="1"/>
    <x v="2"/>
    <x v="3"/>
    <x v="0"/>
    <x v="0"/>
    <x v="1"/>
    <x v="2"/>
  </r>
  <r>
    <x v="59"/>
    <x v="2"/>
    <x v="4"/>
    <x v="8"/>
    <x v="58"/>
    <x v="26"/>
    <x v="51"/>
    <x v="1"/>
    <x v="58"/>
    <x v="47"/>
    <x v="46"/>
    <x v="2"/>
    <x v="2"/>
    <x v="58"/>
    <x v="49"/>
    <x v="58"/>
    <x v="1"/>
    <x v="1"/>
    <x v="1"/>
    <x v="1"/>
    <x v="18"/>
    <x v="31"/>
    <x v="30"/>
    <x v="1"/>
    <x v="2"/>
    <x v="3"/>
    <x v="0"/>
    <x v="0"/>
    <x v="1"/>
    <x v="2"/>
  </r>
  <r>
    <x v="60"/>
    <x v="1"/>
    <x v="1"/>
    <x v="1"/>
    <x v="59"/>
    <x v="9"/>
    <x v="52"/>
    <x v="1"/>
    <x v="59"/>
    <x v="48"/>
    <x v="47"/>
    <x v="2"/>
    <x v="2"/>
    <x v="59"/>
    <x v="29"/>
    <x v="4"/>
    <x v="1"/>
    <x v="1"/>
    <x v="1"/>
    <x v="1"/>
    <x v="8"/>
    <x v="8"/>
    <x v="8"/>
    <x v="1"/>
    <x v="2"/>
    <x v="9"/>
    <x v="0"/>
    <x v="0"/>
    <x v="1"/>
    <x v="2"/>
  </r>
  <r>
    <x v="61"/>
    <x v="1"/>
    <x v="2"/>
    <x v="3"/>
    <x v="60"/>
    <x v="4"/>
    <x v="53"/>
    <x v="1"/>
    <x v="60"/>
    <x v="5"/>
    <x v="5"/>
    <x v="2"/>
    <x v="2"/>
    <x v="60"/>
    <x v="50"/>
    <x v="59"/>
    <x v="1"/>
    <x v="1"/>
    <x v="1"/>
    <x v="1"/>
    <x v="4"/>
    <x v="4"/>
    <x v="4"/>
    <x v="1"/>
    <x v="2"/>
    <x v="4"/>
    <x v="0"/>
    <x v="6"/>
    <x v="1"/>
    <x v="2"/>
  </r>
  <r>
    <x v="62"/>
    <x v="1"/>
    <x v="1"/>
    <x v="1"/>
    <x v="61"/>
    <x v="21"/>
    <x v="54"/>
    <x v="1"/>
    <x v="61"/>
    <x v="49"/>
    <x v="48"/>
    <x v="4"/>
    <x v="3"/>
    <x v="61"/>
    <x v="51"/>
    <x v="60"/>
    <x v="1"/>
    <x v="2"/>
    <x v="1"/>
    <x v="2"/>
    <x v="20"/>
    <x v="19"/>
    <x v="31"/>
    <x v="1"/>
    <x v="8"/>
    <x v="12"/>
    <x v="0"/>
    <x v="0"/>
    <x v="2"/>
    <x v="2"/>
  </r>
  <r>
    <x v="63"/>
    <x v="1"/>
    <x v="1"/>
    <x v="1"/>
    <x v="62"/>
    <x v="4"/>
    <x v="55"/>
    <x v="1"/>
    <x v="62"/>
    <x v="50"/>
    <x v="49"/>
    <x v="4"/>
    <x v="3"/>
    <x v="62"/>
    <x v="52"/>
    <x v="61"/>
    <x v="1"/>
    <x v="2"/>
    <x v="1"/>
    <x v="2"/>
    <x v="4"/>
    <x v="32"/>
    <x v="32"/>
    <x v="1"/>
    <x v="1"/>
    <x v="3"/>
    <x v="0"/>
    <x v="7"/>
    <x v="2"/>
    <x v="2"/>
  </r>
  <r>
    <x v="64"/>
    <x v="1"/>
    <x v="1"/>
    <x v="1"/>
    <x v="63"/>
    <x v="4"/>
    <x v="55"/>
    <x v="1"/>
    <x v="63"/>
    <x v="51"/>
    <x v="50"/>
    <x v="4"/>
    <x v="3"/>
    <x v="63"/>
    <x v="52"/>
    <x v="62"/>
    <x v="1"/>
    <x v="2"/>
    <x v="1"/>
    <x v="2"/>
    <x v="4"/>
    <x v="32"/>
    <x v="32"/>
    <x v="1"/>
    <x v="1"/>
    <x v="3"/>
    <x v="0"/>
    <x v="8"/>
    <x v="2"/>
    <x v="2"/>
  </r>
  <r>
    <x v="65"/>
    <x v="1"/>
    <x v="1"/>
    <x v="1"/>
    <x v="64"/>
    <x v="4"/>
    <x v="56"/>
    <x v="1"/>
    <x v="64"/>
    <x v="52"/>
    <x v="51"/>
    <x v="4"/>
    <x v="3"/>
    <x v="64"/>
    <x v="52"/>
    <x v="63"/>
    <x v="1"/>
    <x v="2"/>
    <x v="1"/>
    <x v="2"/>
    <x v="4"/>
    <x v="32"/>
    <x v="32"/>
    <x v="1"/>
    <x v="1"/>
    <x v="3"/>
    <x v="0"/>
    <x v="7"/>
    <x v="2"/>
    <x v="2"/>
  </r>
  <r>
    <x v="66"/>
    <x v="1"/>
    <x v="2"/>
    <x v="4"/>
    <x v="65"/>
    <x v="10"/>
    <x v="57"/>
    <x v="1"/>
    <x v="65"/>
    <x v="4"/>
    <x v="4"/>
    <x v="4"/>
    <x v="3"/>
    <x v="65"/>
    <x v="51"/>
    <x v="64"/>
    <x v="1"/>
    <x v="2"/>
    <x v="1"/>
    <x v="2"/>
    <x v="9"/>
    <x v="33"/>
    <x v="33"/>
    <x v="1"/>
    <x v="2"/>
    <x v="3"/>
    <x v="0"/>
    <x v="0"/>
    <x v="2"/>
    <x v="2"/>
  </r>
  <r>
    <x v="67"/>
    <x v="1"/>
    <x v="2"/>
    <x v="3"/>
    <x v="66"/>
    <x v="16"/>
    <x v="58"/>
    <x v="1"/>
    <x v="66"/>
    <x v="4"/>
    <x v="52"/>
    <x v="6"/>
    <x v="3"/>
    <x v="66"/>
    <x v="53"/>
    <x v="65"/>
    <x v="1"/>
    <x v="2"/>
    <x v="1"/>
    <x v="2"/>
    <x v="15"/>
    <x v="34"/>
    <x v="34"/>
    <x v="1"/>
    <x v="2"/>
    <x v="1"/>
    <x v="0"/>
    <x v="0"/>
    <x v="2"/>
    <x v="2"/>
  </r>
  <r>
    <x v="68"/>
    <x v="1"/>
    <x v="2"/>
    <x v="4"/>
    <x v="67"/>
    <x v="11"/>
    <x v="59"/>
    <x v="1"/>
    <x v="67"/>
    <x v="24"/>
    <x v="52"/>
    <x v="7"/>
    <x v="3"/>
    <x v="67"/>
    <x v="54"/>
    <x v="50"/>
    <x v="1"/>
    <x v="2"/>
    <x v="1"/>
    <x v="2"/>
    <x v="10"/>
    <x v="35"/>
    <x v="35"/>
    <x v="1"/>
    <x v="9"/>
    <x v="13"/>
    <x v="0"/>
    <x v="0"/>
    <x v="2"/>
    <x v="2"/>
  </r>
  <r>
    <x v="69"/>
    <x v="1"/>
    <x v="2"/>
    <x v="4"/>
    <x v="68"/>
    <x v="12"/>
    <x v="60"/>
    <x v="1"/>
    <x v="68"/>
    <x v="24"/>
    <x v="24"/>
    <x v="4"/>
    <x v="3"/>
    <x v="68"/>
    <x v="55"/>
    <x v="66"/>
    <x v="1"/>
    <x v="2"/>
    <x v="2"/>
    <x v="2"/>
    <x v="11"/>
    <x v="36"/>
    <x v="36"/>
    <x v="1"/>
    <x v="2"/>
    <x v="14"/>
    <x v="0"/>
    <x v="0"/>
    <x v="2"/>
    <x v="2"/>
  </r>
  <r>
    <x v="70"/>
    <x v="1"/>
    <x v="1"/>
    <x v="1"/>
    <x v="69"/>
    <x v="27"/>
    <x v="61"/>
    <x v="1"/>
    <x v="69"/>
    <x v="53"/>
    <x v="53"/>
    <x v="4"/>
    <x v="3"/>
    <x v="69"/>
    <x v="56"/>
    <x v="67"/>
    <x v="1"/>
    <x v="2"/>
    <x v="1"/>
    <x v="2"/>
    <x v="28"/>
    <x v="37"/>
    <x v="37"/>
    <x v="1"/>
    <x v="2"/>
    <x v="3"/>
    <x v="0"/>
    <x v="0"/>
    <x v="2"/>
    <x v="2"/>
  </r>
  <r>
    <x v="71"/>
    <x v="1"/>
    <x v="2"/>
    <x v="4"/>
    <x v="70"/>
    <x v="9"/>
    <x v="62"/>
    <x v="1"/>
    <x v="70"/>
    <x v="54"/>
    <x v="52"/>
    <x v="8"/>
    <x v="3"/>
    <x v="70"/>
    <x v="57"/>
    <x v="68"/>
    <x v="1"/>
    <x v="2"/>
    <x v="1"/>
    <x v="2"/>
    <x v="8"/>
    <x v="38"/>
    <x v="38"/>
    <x v="1"/>
    <x v="10"/>
    <x v="3"/>
    <x v="0"/>
    <x v="8"/>
    <x v="2"/>
    <x v="2"/>
  </r>
  <r>
    <x v="72"/>
    <x v="1"/>
    <x v="2"/>
    <x v="4"/>
    <x v="71"/>
    <x v="9"/>
    <x v="63"/>
    <x v="1"/>
    <x v="71"/>
    <x v="55"/>
    <x v="52"/>
    <x v="9"/>
    <x v="3"/>
    <x v="71"/>
    <x v="57"/>
    <x v="68"/>
    <x v="1"/>
    <x v="2"/>
    <x v="1"/>
    <x v="2"/>
    <x v="8"/>
    <x v="38"/>
    <x v="38"/>
    <x v="1"/>
    <x v="10"/>
    <x v="3"/>
    <x v="0"/>
    <x v="8"/>
    <x v="2"/>
    <x v="2"/>
  </r>
  <r>
    <x v="73"/>
    <x v="1"/>
    <x v="2"/>
    <x v="3"/>
    <x v="72"/>
    <x v="28"/>
    <x v="64"/>
    <x v="1"/>
    <x v="72"/>
    <x v="56"/>
    <x v="52"/>
    <x v="10"/>
    <x v="3"/>
    <x v="72"/>
    <x v="57"/>
    <x v="0"/>
    <x v="1"/>
    <x v="2"/>
    <x v="1"/>
    <x v="2"/>
    <x v="0"/>
    <x v="0"/>
    <x v="0"/>
    <x v="1"/>
    <x v="1"/>
    <x v="1"/>
    <x v="0"/>
    <x v="0"/>
    <x v="2"/>
    <x v="2"/>
  </r>
  <r>
    <x v="74"/>
    <x v="1"/>
    <x v="2"/>
    <x v="3"/>
    <x v="73"/>
    <x v="28"/>
    <x v="64"/>
    <x v="2"/>
    <x v="73"/>
    <x v="45"/>
    <x v="52"/>
    <x v="5"/>
    <x v="3"/>
    <x v="73"/>
    <x v="57"/>
    <x v="0"/>
    <x v="1"/>
    <x v="2"/>
    <x v="2"/>
    <x v="2"/>
    <x v="0"/>
    <x v="0"/>
    <x v="0"/>
    <x v="1"/>
    <x v="1"/>
    <x v="1"/>
    <x v="0"/>
    <x v="0"/>
    <x v="2"/>
    <x v="2"/>
  </r>
  <r>
    <x v="75"/>
    <x v="1"/>
    <x v="2"/>
    <x v="4"/>
    <x v="74"/>
    <x v="17"/>
    <x v="65"/>
    <x v="1"/>
    <x v="74"/>
    <x v="57"/>
    <x v="54"/>
    <x v="2"/>
    <x v="2"/>
    <x v="74"/>
    <x v="57"/>
    <x v="69"/>
    <x v="1"/>
    <x v="2"/>
    <x v="1"/>
    <x v="2"/>
    <x v="16"/>
    <x v="39"/>
    <x v="39"/>
    <x v="1"/>
    <x v="3"/>
    <x v="3"/>
    <x v="0"/>
    <x v="0"/>
    <x v="2"/>
    <x v="2"/>
  </r>
  <r>
    <x v="76"/>
    <x v="1"/>
    <x v="2"/>
    <x v="4"/>
    <x v="75"/>
    <x v="17"/>
    <x v="66"/>
    <x v="2"/>
    <x v="75"/>
    <x v="58"/>
    <x v="55"/>
    <x v="2"/>
    <x v="2"/>
    <x v="75"/>
    <x v="57"/>
    <x v="70"/>
    <x v="1"/>
    <x v="2"/>
    <x v="1"/>
    <x v="2"/>
    <x v="16"/>
    <x v="39"/>
    <x v="39"/>
    <x v="1"/>
    <x v="3"/>
    <x v="3"/>
    <x v="0"/>
    <x v="0"/>
    <x v="2"/>
    <x v="2"/>
  </r>
  <r>
    <x v="77"/>
    <x v="1"/>
    <x v="2"/>
    <x v="3"/>
    <x v="76"/>
    <x v="5"/>
    <x v="67"/>
    <x v="1"/>
    <x v="76"/>
    <x v="59"/>
    <x v="52"/>
    <x v="11"/>
    <x v="3"/>
    <x v="76"/>
    <x v="51"/>
    <x v="71"/>
    <x v="1"/>
    <x v="2"/>
    <x v="2"/>
    <x v="2"/>
    <x v="14"/>
    <x v="40"/>
    <x v="40"/>
    <x v="1"/>
    <x v="11"/>
    <x v="3"/>
    <x v="0"/>
    <x v="0"/>
    <x v="2"/>
    <x v="2"/>
  </r>
  <r>
    <x v="78"/>
    <x v="1"/>
    <x v="1"/>
    <x v="6"/>
    <x v="77"/>
    <x v="5"/>
    <x v="68"/>
    <x v="1"/>
    <x v="77"/>
    <x v="23"/>
    <x v="52"/>
    <x v="12"/>
    <x v="3"/>
    <x v="77"/>
    <x v="51"/>
    <x v="72"/>
    <x v="1"/>
    <x v="2"/>
    <x v="1"/>
    <x v="2"/>
    <x v="14"/>
    <x v="40"/>
    <x v="40"/>
    <x v="1"/>
    <x v="11"/>
    <x v="3"/>
    <x v="0"/>
    <x v="0"/>
    <x v="2"/>
    <x v="2"/>
  </r>
  <r>
    <x v="79"/>
    <x v="1"/>
    <x v="1"/>
    <x v="1"/>
    <x v="78"/>
    <x v="25"/>
    <x v="69"/>
    <x v="1"/>
    <x v="78"/>
    <x v="60"/>
    <x v="56"/>
    <x v="4"/>
    <x v="3"/>
    <x v="78"/>
    <x v="58"/>
    <x v="73"/>
    <x v="1"/>
    <x v="2"/>
    <x v="2"/>
    <x v="2"/>
    <x v="25"/>
    <x v="27"/>
    <x v="41"/>
    <x v="1"/>
    <x v="1"/>
    <x v="3"/>
    <x v="0"/>
    <x v="0"/>
    <x v="2"/>
    <x v="2"/>
  </r>
  <r>
    <x v="80"/>
    <x v="1"/>
    <x v="1"/>
    <x v="9"/>
    <x v="79"/>
    <x v="29"/>
    <x v="70"/>
    <x v="1"/>
    <x v="79"/>
    <x v="61"/>
    <x v="57"/>
    <x v="4"/>
    <x v="1"/>
    <x v="79"/>
    <x v="59"/>
    <x v="74"/>
    <x v="1"/>
    <x v="1"/>
    <x v="1"/>
    <x v="3"/>
    <x v="5"/>
    <x v="41"/>
    <x v="42"/>
    <x v="1"/>
    <x v="2"/>
    <x v="1"/>
    <x v="0"/>
    <x v="0"/>
    <x v="3"/>
    <x v="2"/>
  </r>
  <r>
    <x v="81"/>
    <x v="1"/>
    <x v="5"/>
    <x v="10"/>
    <x v="80"/>
    <x v="30"/>
    <x v="71"/>
    <x v="1"/>
    <x v="80"/>
    <x v="62"/>
    <x v="58"/>
    <x v="4"/>
    <x v="3"/>
    <x v="80"/>
    <x v="60"/>
    <x v="75"/>
    <x v="2"/>
    <x v="1"/>
    <x v="1"/>
    <x v="4"/>
    <x v="29"/>
    <x v="42"/>
    <x v="43"/>
    <x v="1"/>
    <x v="2"/>
    <x v="1"/>
    <x v="0"/>
    <x v="0"/>
    <x v="4"/>
    <x v="2"/>
  </r>
  <r>
    <x v="82"/>
    <x v="1"/>
    <x v="1"/>
    <x v="11"/>
    <x v="81"/>
    <x v="16"/>
    <x v="58"/>
    <x v="1"/>
    <x v="81"/>
    <x v="63"/>
    <x v="52"/>
    <x v="13"/>
    <x v="2"/>
    <x v="81"/>
    <x v="61"/>
    <x v="76"/>
    <x v="1"/>
    <x v="1"/>
    <x v="1"/>
    <x v="5"/>
    <x v="15"/>
    <x v="15"/>
    <x v="44"/>
    <x v="1"/>
    <x v="5"/>
    <x v="3"/>
    <x v="1"/>
    <x v="0"/>
    <x v="5"/>
    <x v="3"/>
  </r>
  <r>
    <x v="83"/>
    <x v="1"/>
    <x v="1"/>
    <x v="11"/>
    <x v="82"/>
    <x v="16"/>
    <x v="72"/>
    <x v="1"/>
    <x v="82"/>
    <x v="64"/>
    <x v="52"/>
    <x v="14"/>
    <x v="2"/>
    <x v="82"/>
    <x v="62"/>
    <x v="77"/>
    <x v="1"/>
    <x v="1"/>
    <x v="1"/>
    <x v="5"/>
    <x v="15"/>
    <x v="15"/>
    <x v="44"/>
    <x v="1"/>
    <x v="5"/>
    <x v="3"/>
    <x v="1"/>
    <x v="0"/>
    <x v="5"/>
    <x v="3"/>
  </r>
  <r>
    <x v="84"/>
    <x v="1"/>
    <x v="1"/>
    <x v="11"/>
    <x v="83"/>
    <x v="16"/>
    <x v="25"/>
    <x v="1"/>
    <x v="83"/>
    <x v="65"/>
    <x v="52"/>
    <x v="15"/>
    <x v="2"/>
    <x v="83"/>
    <x v="63"/>
    <x v="78"/>
    <x v="1"/>
    <x v="1"/>
    <x v="1"/>
    <x v="5"/>
    <x v="15"/>
    <x v="15"/>
    <x v="44"/>
    <x v="1"/>
    <x v="5"/>
    <x v="3"/>
    <x v="1"/>
    <x v="0"/>
    <x v="5"/>
    <x v="3"/>
  </r>
  <r>
    <x v="85"/>
    <x v="1"/>
    <x v="1"/>
    <x v="11"/>
    <x v="84"/>
    <x v="16"/>
    <x v="73"/>
    <x v="1"/>
    <x v="84"/>
    <x v="66"/>
    <x v="52"/>
    <x v="16"/>
    <x v="2"/>
    <x v="84"/>
    <x v="63"/>
    <x v="79"/>
    <x v="1"/>
    <x v="1"/>
    <x v="1"/>
    <x v="5"/>
    <x v="15"/>
    <x v="15"/>
    <x v="44"/>
    <x v="1"/>
    <x v="5"/>
    <x v="3"/>
    <x v="1"/>
    <x v="0"/>
    <x v="5"/>
    <x v="3"/>
  </r>
  <r>
    <x v="86"/>
    <x v="1"/>
    <x v="1"/>
    <x v="11"/>
    <x v="85"/>
    <x v="16"/>
    <x v="74"/>
    <x v="1"/>
    <x v="85"/>
    <x v="67"/>
    <x v="52"/>
    <x v="17"/>
    <x v="2"/>
    <x v="85"/>
    <x v="64"/>
    <x v="80"/>
    <x v="1"/>
    <x v="1"/>
    <x v="1"/>
    <x v="5"/>
    <x v="15"/>
    <x v="15"/>
    <x v="44"/>
    <x v="1"/>
    <x v="5"/>
    <x v="3"/>
    <x v="1"/>
    <x v="0"/>
    <x v="5"/>
    <x v="3"/>
  </r>
  <r>
    <x v="87"/>
    <x v="1"/>
    <x v="1"/>
    <x v="11"/>
    <x v="86"/>
    <x v="31"/>
    <x v="75"/>
    <x v="1"/>
    <x v="86"/>
    <x v="68"/>
    <x v="52"/>
    <x v="18"/>
    <x v="2"/>
    <x v="86"/>
    <x v="65"/>
    <x v="81"/>
    <x v="1"/>
    <x v="1"/>
    <x v="1"/>
    <x v="5"/>
    <x v="30"/>
    <x v="43"/>
    <x v="45"/>
    <x v="1"/>
    <x v="5"/>
    <x v="3"/>
    <x v="1"/>
    <x v="0"/>
    <x v="5"/>
    <x v="3"/>
  </r>
  <r>
    <x v="88"/>
    <x v="1"/>
    <x v="1"/>
    <x v="11"/>
    <x v="87"/>
    <x v="31"/>
    <x v="76"/>
    <x v="1"/>
    <x v="87"/>
    <x v="69"/>
    <x v="52"/>
    <x v="19"/>
    <x v="2"/>
    <x v="87"/>
    <x v="66"/>
    <x v="82"/>
    <x v="1"/>
    <x v="1"/>
    <x v="1"/>
    <x v="5"/>
    <x v="30"/>
    <x v="43"/>
    <x v="45"/>
    <x v="1"/>
    <x v="5"/>
    <x v="3"/>
    <x v="1"/>
    <x v="9"/>
    <x v="5"/>
    <x v="3"/>
  </r>
  <r>
    <x v="89"/>
    <x v="1"/>
    <x v="1"/>
    <x v="11"/>
    <x v="88"/>
    <x v="31"/>
    <x v="77"/>
    <x v="1"/>
    <x v="88"/>
    <x v="70"/>
    <x v="52"/>
    <x v="20"/>
    <x v="2"/>
    <x v="88"/>
    <x v="67"/>
    <x v="83"/>
    <x v="1"/>
    <x v="1"/>
    <x v="1"/>
    <x v="5"/>
    <x v="30"/>
    <x v="43"/>
    <x v="45"/>
    <x v="1"/>
    <x v="5"/>
    <x v="3"/>
    <x v="1"/>
    <x v="10"/>
    <x v="5"/>
    <x v="3"/>
  </r>
  <r>
    <x v="90"/>
    <x v="1"/>
    <x v="1"/>
    <x v="11"/>
    <x v="89"/>
    <x v="9"/>
    <x v="78"/>
    <x v="1"/>
    <x v="89"/>
    <x v="71"/>
    <x v="52"/>
    <x v="21"/>
    <x v="2"/>
    <x v="89"/>
    <x v="68"/>
    <x v="84"/>
    <x v="1"/>
    <x v="1"/>
    <x v="1"/>
    <x v="5"/>
    <x v="15"/>
    <x v="8"/>
    <x v="46"/>
    <x v="1"/>
    <x v="12"/>
    <x v="5"/>
    <x v="1"/>
    <x v="0"/>
    <x v="5"/>
    <x v="3"/>
  </r>
  <r>
    <x v="91"/>
    <x v="1"/>
    <x v="1"/>
    <x v="11"/>
    <x v="90"/>
    <x v="9"/>
    <x v="79"/>
    <x v="1"/>
    <x v="90"/>
    <x v="72"/>
    <x v="52"/>
    <x v="22"/>
    <x v="2"/>
    <x v="90"/>
    <x v="68"/>
    <x v="85"/>
    <x v="1"/>
    <x v="1"/>
    <x v="1"/>
    <x v="5"/>
    <x v="15"/>
    <x v="8"/>
    <x v="47"/>
    <x v="1"/>
    <x v="6"/>
    <x v="8"/>
    <x v="1"/>
    <x v="0"/>
    <x v="5"/>
    <x v="3"/>
  </r>
  <r>
    <x v="92"/>
    <x v="1"/>
    <x v="1"/>
    <x v="11"/>
    <x v="90"/>
    <x v="9"/>
    <x v="80"/>
    <x v="1"/>
    <x v="91"/>
    <x v="73"/>
    <x v="52"/>
    <x v="23"/>
    <x v="2"/>
    <x v="91"/>
    <x v="68"/>
    <x v="85"/>
    <x v="1"/>
    <x v="1"/>
    <x v="1"/>
    <x v="5"/>
    <x v="15"/>
    <x v="8"/>
    <x v="48"/>
    <x v="1"/>
    <x v="13"/>
    <x v="15"/>
    <x v="1"/>
    <x v="0"/>
    <x v="5"/>
    <x v="3"/>
  </r>
  <r>
    <x v="93"/>
    <x v="1"/>
    <x v="1"/>
    <x v="11"/>
    <x v="91"/>
    <x v="14"/>
    <x v="81"/>
    <x v="1"/>
    <x v="92"/>
    <x v="74"/>
    <x v="52"/>
    <x v="24"/>
    <x v="2"/>
    <x v="92"/>
    <x v="68"/>
    <x v="86"/>
    <x v="1"/>
    <x v="1"/>
    <x v="1"/>
    <x v="5"/>
    <x v="24"/>
    <x v="26"/>
    <x v="49"/>
    <x v="1"/>
    <x v="13"/>
    <x v="15"/>
    <x v="1"/>
    <x v="0"/>
    <x v="5"/>
    <x v="3"/>
  </r>
  <r>
    <x v="94"/>
    <x v="1"/>
    <x v="1"/>
    <x v="11"/>
    <x v="92"/>
    <x v="13"/>
    <x v="82"/>
    <x v="1"/>
    <x v="93"/>
    <x v="75"/>
    <x v="52"/>
    <x v="25"/>
    <x v="2"/>
    <x v="93"/>
    <x v="68"/>
    <x v="87"/>
    <x v="1"/>
    <x v="1"/>
    <x v="1"/>
    <x v="5"/>
    <x v="12"/>
    <x v="12"/>
    <x v="50"/>
    <x v="1"/>
    <x v="13"/>
    <x v="15"/>
    <x v="1"/>
    <x v="0"/>
    <x v="5"/>
    <x v="3"/>
  </r>
  <r>
    <x v="95"/>
    <x v="1"/>
    <x v="1"/>
    <x v="11"/>
    <x v="93"/>
    <x v="13"/>
    <x v="83"/>
    <x v="1"/>
    <x v="94"/>
    <x v="76"/>
    <x v="52"/>
    <x v="26"/>
    <x v="2"/>
    <x v="94"/>
    <x v="68"/>
    <x v="88"/>
    <x v="1"/>
    <x v="1"/>
    <x v="1"/>
    <x v="5"/>
    <x v="12"/>
    <x v="12"/>
    <x v="50"/>
    <x v="1"/>
    <x v="13"/>
    <x v="15"/>
    <x v="1"/>
    <x v="0"/>
    <x v="5"/>
    <x v="3"/>
  </r>
  <r>
    <x v="96"/>
    <x v="1"/>
    <x v="1"/>
    <x v="11"/>
    <x v="94"/>
    <x v="13"/>
    <x v="84"/>
    <x v="1"/>
    <x v="95"/>
    <x v="77"/>
    <x v="52"/>
    <x v="27"/>
    <x v="2"/>
    <x v="95"/>
    <x v="69"/>
    <x v="89"/>
    <x v="1"/>
    <x v="1"/>
    <x v="1"/>
    <x v="5"/>
    <x v="12"/>
    <x v="12"/>
    <x v="50"/>
    <x v="1"/>
    <x v="13"/>
    <x v="15"/>
    <x v="1"/>
    <x v="0"/>
    <x v="5"/>
    <x v="3"/>
  </r>
  <r>
    <x v="97"/>
    <x v="1"/>
    <x v="1"/>
    <x v="11"/>
    <x v="95"/>
    <x v="3"/>
    <x v="85"/>
    <x v="1"/>
    <x v="96"/>
    <x v="78"/>
    <x v="52"/>
    <x v="28"/>
    <x v="2"/>
    <x v="96"/>
    <x v="70"/>
    <x v="90"/>
    <x v="1"/>
    <x v="1"/>
    <x v="1"/>
    <x v="5"/>
    <x v="3"/>
    <x v="3"/>
    <x v="45"/>
    <x v="1"/>
    <x v="2"/>
    <x v="14"/>
    <x v="1"/>
    <x v="0"/>
    <x v="5"/>
    <x v="3"/>
  </r>
  <r>
    <x v="98"/>
    <x v="1"/>
    <x v="1"/>
    <x v="11"/>
    <x v="96"/>
    <x v="3"/>
    <x v="86"/>
    <x v="1"/>
    <x v="97"/>
    <x v="7"/>
    <x v="52"/>
    <x v="29"/>
    <x v="2"/>
    <x v="97"/>
    <x v="71"/>
    <x v="91"/>
    <x v="1"/>
    <x v="1"/>
    <x v="1"/>
    <x v="5"/>
    <x v="3"/>
    <x v="3"/>
    <x v="45"/>
    <x v="1"/>
    <x v="2"/>
    <x v="14"/>
    <x v="1"/>
    <x v="0"/>
    <x v="5"/>
    <x v="3"/>
  </r>
  <r>
    <x v="99"/>
    <x v="1"/>
    <x v="1"/>
    <x v="11"/>
    <x v="97"/>
    <x v="3"/>
    <x v="87"/>
    <x v="1"/>
    <x v="98"/>
    <x v="3"/>
    <x v="52"/>
    <x v="30"/>
    <x v="2"/>
    <x v="98"/>
    <x v="68"/>
    <x v="92"/>
    <x v="1"/>
    <x v="1"/>
    <x v="1"/>
    <x v="5"/>
    <x v="3"/>
    <x v="3"/>
    <x v="45"/>
    <x v="1"/>
    <x v="2"/>
    <x v="14"/>
    <x v="1"/>
    <x v="0"/>
    <x v="5"/>
    <x v="3"/>
  </r>
  <r>
    <x v="100"/>
    <x v="1"/>
    <x v="1"/>
    <x v="11"/>
    <x v="98"/>
    <x v="32"/>
    <x v="88"/>
    <x v="1"/>
    <x v="99"/>
    <x v="79"/>
    <x v="52"/>
    <x v="31"/>
    <x v="2"/>
    <x v="99"/>
    <x v="72"/>
    <x v="93"/>
    <x v="1"/>
    <x v="1"/>
    <x v="1"/>
    <x v="5"/>
    <x v="31"/>
    <x v="44"/>
    <x v="51"/>
    <x v="1"/>
    <x v="14"/>
    <x v="16"/>
    <x v="1"/>
    <x v="0"/>
    <x v="5"/>
    <x v="3"/>
  </r>
  <r>
    <x v="101"/>
    <x v="1"/>
    <x v="1"/>
    <x v="11"/>
    <x v="99"/>
    <x v="32"/>
    <x v="89"/>
    <x v="1"/>
    <x v="100"/>
    <x v="80"/>
    <x v="52"/>
    <x v="32"/>
    <x v="2"/>
    <x v="100"/>
    <x v="73"/>
    <x v="94"/>
    <x v="1"/>
    <x v="1"/>
    <x v="1"/>
    <x v="5"/>
    <x v="31"/>
    <x v="44"/>
    <x v="51"/>
    <x v="1"/>
    <x v="14"/>
    <x v="16"/>
    <x v="1"/>
    <x v="0"/>
    <x v="5"/>
    <x v="3"/>
  </r>
  <r>
    <x v="102"/>
    <x v="1"/>
    <x v="1"/>
    <x v="11"/>
    <x v="100"/>
    <x v="2"/>
    <x v="90"/>
    <x v="1"/>
    <x v="101"/>
    <x v="81"/>
    <x v="52"/>
    <x v="33"/>
    <x v="2"/>
    <x v="101"/>
    <x v="51"/>
    <x v="95"/>
    <x v="1"/>
    <x v="1"/>
    <x v="1"/>
    <x v="5"/>
    <x v="2"/>
    <x v="21"/>
    <x v="52"/>
    <x v="1"/>
    <x v="15"/>
    <x v="17"/>
    <x v="1"/>
    <x v="0"/>
    <x v="5"/>
    <x v="3"/>
  </r>
  <r>
    <x v="103"/>
    <x v="1"/>
    <x v="1"/>
    <x v="11"/>
    <x v="101"/>
    <x v="2"/>
    <x v="34"/>
    <x v="1"/>
    <x v="102"/>
    <x v="82"/>
    <x v="52"/>
    <x v="34"/>
    <x v="2"/>
    <x v="102"/>
    <x v="74"/>
    <x v="96"/>
    <x v="1"/>
    <x v="1"/>
    <x v="1"/>
    <x v="5"/>
    <x v="2"/>
    <x v="21"/>
    <x v="52"/>
    <x v="1"/>
    <x v="15"/>
    <x v="17"/>
    <x v="1"/>
    <x v="0"/>
    <x v="5"/>
    <x v="3"/>
  </r>
  <r>
    <x v="104"/>
    <x v="1"/>
    <x v="1"/>
    <x v="11"/>
    <x v="102"/>
    <x v="2"/>
    <x v="91"/>
    <x v="1"/>
    <x v="103"/>
    <x v="83"/>
    <x v="52"/>
    <x v="35"/>
    <x v="2"/>
    <x v="103"/>
    <x v="51"/>
    <x v="97"/>
    <x v="1"/>
    <x v="1"/>
    <x v="1"/>
    <x v="5"/>
    <x v="2"/>
    <x v="21"/>
    <x v="52"/>
    <x v="1"/>
    <x v="15"/>
    <x v="17"/>
    <x v="1"/>
    <x v="0"/>
    <x v="5"/>
    <x v="3"/>
  </r>
  <r>
    <x v="105"/>
    <x v="1"/>
    <x v="1"/>
    <x v="11"/>
    <x v="103"/>
    <x v="2"/>
    <x v="92"/>
    <x v="1"/>
    <x v="104"/>
    <x v="73"/>
    <x v="52"/>
    <x v="23"/>
    <x v="2"/>
    <x v="104"/>
    <x v="51"/>
    <x v="98"/>
    <x v="1"/>
    <x v="1"/>
    <x v="1"/>
    <x v="5"/>
    <x v="2"/>
    <x v="21"/>
    <x v="52"/>
    <x v="1"/>
    <x v="15"/>
    <x v="17"/>
    <x v="1"/>
    <x v="0"/>
    <x v="5"/>
    <x v="3"/>
  </r>
  <r>
    <x v="106"/>
    <x v="1"/>
    <x v="1"/>
    <x v="11"/>
    <x v="104"/>
    <x v="2"/>
    <x v="93"/>
    <x v="1"/>
    <x v="105"/>
    <x v="82"/>
    <x v="52"/>
    <x v="34"/>
    <x v="2"/>
    <x v="105"/>
    <x v="51"/>
    <x v="99"/>
    <x v="1"/>
    <x v="1"/>
    <x v="1"/>
    <x v="5"/>
    <x v="2"/>
    <x v="21"/>
    <x v="52"/>
    <x v="1"/>
    <x v="15"/>
    <x v="17"/>
    <x v="1"/>
    <x v="0"/>
    <x v="5"/>
    <x v="3"/>
  </r>
  <r>
    <x v="107"/>
    <x v="1"/>
    <x v="1"/>
    <x v="11"/>
    <x v="105"/>
    <x v="18"/>
    <x v="94"/>
    <x v="1"/>
    <x v="106"/>
    <x v="64"/>
    <x v="52"/>
    <x v="14"/>
    <x v="2"/>
    <x v="106"/>
    <x v="74"/>
    <x v="100"/>
    <x v="1"/>
    <x v="1"/>
    <x v="1"/>
    <x v="5"/>
    <x v="17"/>
    <x v="45"/>
    <x v="53"/>
    <x v="1"/>
    <x v="16"/>
    <x v="18"/>
    <x v="1"/>
    <x v="0"/>
    <x v="5"/>
    <x v="3"/>
  </r>
  <r>
    <x v="108"/>
    <x v="1"/>
    <x v="1"/>
    <x v="11"/>
    <x v="106"/>
    <x v="18"/>
    <x v="95"/>
    <x v="1"/>
    <x v="107"/>
    <x v="82"/>
    <x v="52"/>
    <x v="34"/>
    <x v="2"/>
    <x v="107"/>
    <x v="74"/>
    <x v="101"/>
    <x v="1"/>
    <x v="1"/>
    <x v="1"/>
    <x v="5"/>
    <x v="17"/>
    <x v="45"/>
    <x v="53"/>
    <x v="1"/>
    <x v="16"/>
    <x v="18"/>
    <x v="1"/>
    <x v="0"/>
    <x v="5"/>
    <x v="3"/>
  </r>
  <r>
    <x v="109"/>
    <x v="1"/>
    <x v="1"/>
    <x v="11"/>
    <x v="107"/>
    <x v="18"/>
    <x v="96"/>
    <x v="1"/>
    <x v="108"/>
    <x v="70"/>
    <x v="52"/>
    <x v="20"/>
    <x v="2"/>
    <x v="108"/>
    <x v="74"/>
    <x v="102"/>
    <x v="1"/>
    <x v="1"/>
    <x v="1"/>
    <x v="5"/>
    <x v="17"/>
    <x v="45"/>
    <x v="53"/>
    <x v="1"/>
    <x v="16"/>
    <x v="18"/>
    <x v="1"/>
    <x v="0"/>
    <x v="5"/>
    <x v="3"/>
  </r>
  <r>
    <x v="110"/>
    <x v="1"/>
    <x v="1"/>
    <x v="11"/>
    <x v="108"/>
    <x v="18"/>
    <x v="97"/>
    <x v="1"/>
    <x v="109"/>
    <x v="84"/>
    <x v="52"/>
    <x v="36"/>
    <x v="2"/>
    <x v="109"/>
    <x v="75"/>
    <x v="103"/>
    <x v="1"/>
    <x v="1"/>
    <x v="1"/>
    <x v="5"/>
    <x v="32"/>
    <x v="46"/>
    <x v="54"/>
    <x v="1"/>
    <x v="16"/>
    <x v="18"/>
    <x v="1"/>
    <x v="0"/>
    <x v="5"/>
    <x v="3"/>
  </r>
  <r>
    <x v="111"/>
    <x v="1"/>
    <x v="1"/>
    <x v="11"/>
    <x v="109"/>
    <x v="33"/>
    <x v="98"/>
    <x v="1"/>
    <x v="110"/>
    <x v="85"/>
    <x v="52"/>
    <x v="37"/>
    <x v="2"/>
    <x v="110"/>
    <x v="76"/>
    <x v="104"/>
    <x v="1"/>
    <x v="1"/>
    <x v="1"/>
    <x v="5"/>
    <x v="33"/>
    <x v="47"/>
    <x v="55"/>
    <x v="1"/>
    <x v="16"/>
    <x v="18"/>
    <x v="1"/>
    <x v="0"/>
    <x v="5"/>
    <x v="3"/>
  </r>
  <r>
    <x v="112"/>
    <x v="1"/>
    <x v="1"/>
    <x v="11"/>
    <x v="110"/>
    <x v="33"/>
    <x v="99"/>
    <x v="1"/>
    <x v="111"/>
    <x v="86"/>
    <x v="52"/>
    <x v="38"/>
    <x v="2"/>
    <x v="111"/>
    <x v="77"/>
    <x v="105"/>
    <x v="1"/>
    <x v="1"/>
    <x v="1"/>
    <x v="5"/>
    <x v="33"/>
    <x v="47"/>
    <x v="55"/>
    <x v="1"/>
    <x v="16"/>
    <x v="18"/>
    <x v="1"/>
    <x v="0"/>
    <x v="5"/>
    <x v="3"/>
  </r>
  <r>
    <x v="113"/>
    <x v="1"/>
    <x v="1"/>
    <x v="11"/>
    <x v="111"/>
    <x v="33"/>
    <x v="100"/>
    <x v="1"/>
    <x v="112"/>
    <x v="87"/>
    <x v="52"/>
    <x v="39"/>
    <x v="2"/>
    <x v="112"/>
    <x v="78"/>
    <x v="106"/>
    <x v="1"/>
    <x v="1"/>
    <x v="1"/>
    <x v="5"/>
    <x v="33"/>
    <x v="47"/>
    <x v="55"/>
    <x v="1"/>
    <x v="16"/>
    <x v="18"/>
    <x v="1"/>
    <x v="0"/>
    <x v="5"/>
    <x v="3"/>
  </r>
  <r>
    <x v="114"/>
    <x v="1"/>
    <x v="1"/>
    <x v="11"/>
    <x v="112"/>
    <x v="33"/>
    <x v="101"/>
    <x v="1"/>
    <x v="113"/>
    <x v="88"/>
    <x v="52"/>
    <x v="40"/>
    <x v="2"/>
    <x v="113"/>
    <x v="79"/>
    <x v="107"/>
    <x v="1"/>
    <x v="1"/>
    <x v="1"/>
    <x v="5"/>
    <x v="33"/>
    <x v="47"/>
    <x v="55"/>
    <x v="1"/>
    <x v="16"/>
    <x v="18"/>
    <x v="1"/>
    <x v="0"/>
    <x v="5"/>
    <x v="3"/>
  </r>
  <r>
    <x v="115"/>
    <x v="1"/>
    <x v="1"/>
    <x v="11"/>
    <x v="113"/>
    <x v="24"/>
    <x v="102"/>
    <x v="1"/>
    <x v="114"/>
    <x v="78"/>
    <x v="52"/>
    <x v="28"/>
    <x v="2"/>
    <x v="114"/>
    <x v="78"/>
    <x v="108"/>
    <x v="1"/>
    <x v="1"/>
    <x v="1"/>
    <x v="5"/>
    <x v="23"/>
    <x v="0"/>
    <x v="56"/>
    <x v="1"/>
    <x v="17"/>
    <x v="19"/>
    <x v="1"/>
    <x v="0"/>
    <x v="5"/>
    <x v="3"/>
  </r>
  <r>
    <x v="116"/>
    <x v="1"/>
    <x v="1"/>
    <x v="11"/>
    <x v="114"/>
    <x v="15"/>
    <x v="103"/>
    <x v="1"/>
    <x v="115"/>
    <x v="72"/>
    <x v="52"/>
    <x v="22"/>
    <x v="2"/>
    <x v="115"/>
    <x v="78"/>
    <x v="109"/>
    <x v="1"/>
    <x v="1"/>
    <x v="1"/>
    <x v="5"/>
    <x v="13"/>
    <x v="48"/>
    <x v="57"/>
    <x v="1"/>
    <x v="17"/>
    <x v="19"/>
    <x v="1"/>
    <x v="0"/>
    <x v="5"/>
    <x v="3"/>
  </r>
  <r>
    <x v="117"/>
    <x v="1"/>
    <x v="1"/>
    <x v="11"/>
    <x v="115"/>
    <x v="15"/>
    <x v="104"/>
    <x v="1"/>
    <x v="116"/>
    <x v="89"/>
    <x v="52"/>
    <x v="41"/>
    <x v="2"/>
    <x v="116"/>
    <x v="78"/>
    <x v="110"/>
    <x v="1"/>
    <x v="1"/>
    <x v="1"/>
    <x v="5"/>
    <x v="13"/>
    <x v="48"/>
    <x v="57"/>
    <x v="1"/>
    <x v="17"/>
    <x v="19"/>
    <x v="1"/>
    <x v="0"/>
    <x v="5"/>
    <x v="3"/>
  </r>
  <r>
    <x v="118"/>
    <x v="1"/>
    <x v="1"/>
    <x v="11"/>
    <x v="116"/>
    <x v="21"/>
    <x v="105"/>
    <x v="1"/>
    <x v="117"/>
    <x v="90"/>
    <x v="52"/>
    <x v="42"/>
    <x v="2"/>
    <x v="117"/>
    <x v="78"/>
    <x v="111"/>
    <x v="1"/>
    <x v="1"/>
    <x v="1"/>
    <x v="5"/>
    <x v="20"/>
    <x v="19"/>
    <x v="58"/>
    <x v="1"/>
    <x v="16"/>
    <x v="18"/>
    <x v="1"/>
    <x v="0"/>
    <x v="5"/>
    <x v="3"/>
  </r>
  <r>
    <x v="119"/>
    <x v="1"/>
    <x v="1"/>
    <x v="11"/>
    <x v="117"/>
    <x v="21"/>
    <x v="106"/>
    <x v="1"/>
    <x v="118"/>
    <x v="91"/>
    <x v="52"/>
    <x v="43"/>
    <x v="2"/>
    <x v="118"/>
    <x v="80"/>
    <x v="112"/>
    <x v="1"/>
    <x v="1"/>
    <x v="1"/>
    <x v="5"/>
    <x v="20"/>
    <x v="19"/>
    <x v="58"/>
    <x v="1"/>
    <x v="16"/>
    <x v="18"/>
    <x v="1"/>
    <x v="0"/>
    <x v="5"/>
    <x v="3"/>
  </r>
  <r>
    <x v="120"/>
    <x v="1"/>
    <x v="1"/>
    <x v="11"/>
    <x v="118"/>
    <x v="21"/>
    <x v="107"/>
    <x v="1"/>
    <x v="119"/>
    <x v="3"/>
    <x v="52"/>
    <x v="30"/>
    <x v="2"/>
    <x v="119"/>
    <x v="80"/>
    <x v="113"/>
    <x v="1"/>
    <x v="1"/>
    <x v="1"/>
    <x v="5"/>
    <x v="20"/>
    <x v="19"/>
    <x v="58"/>
    <x v="1"/>
    <x v="16"/>
    <x v="18"/>
    <x v="1"/>
    <x v="0"/>
    <x v="5"/>
    <x v="3"/>
  </r>
  <r>
    <x v="121"/>
    <x v="1"/>
    <x v="1"/>
    <x v="11"/>
    <x v="119"/>
    <x v="21"/>
    <x v="108"/>
    <x v="1"/>
    <x v="120"/>
    <x v="92"/>
    <x v="52"/>
    <x v="44"/>
    <x v="2"/>
    <x v="120"/>
    <x v="80"/>
    <x v="114"/>
    <x v="1"/>
    <x v="1"/>
    <x v="1"/>
    <x v="5"/>
    <x v="20"/>
    <x v="19"/>
    <x v="58"/>
    <x v="1"/>
    <x v="16"/>
    <x v="18"/>
    <x v="1"/>
    <x v="0"/>
    <x v="5"/>
    <x v="3"/>
  </r>
  <r>
    <x v="122"/>
    <x v="1"/>
    <x v="1"/>
    <x v="11"/>
    <x v="120"/>
    <x v="19"/>
    <x v="109"/>
    <x v="1"/>
    <x v="121"/>
    <x v="93"/>
    <x v="52"/>
    <x v="45"/>
    <x v="2"/>
    <x v="121"/>
    <x v="51"/>
    <x v="115"/>
    <x v="1"/>
    <x v="1"/>
    <x v="1"/>
    <x v="5"/>
    <x v="18"/>
    <x v="49"/>
    <x v="59"/>
    <x v="1"/>
    <x v="16"/>
    <x v="18"/>
    <x v="1"/>
    <x v="0"/>
    <x v="5"/>
    <x v="3"/>
  </r>
  <r>
    <x v="123"/>
    <x v="1"/>
    <x v="1"/>
    <x v="11"/>
    <x v="121"/>
    <x v="27"/>
    <x v="110"/>
    <x v="1"/>
    <x v="122"/>
    <x v="94"/>
    <x v="52"/>
    <x v="46"/>
    <x v="2"/>
    <x v="122"/>
    <x v="81"/>
    <x v="116"/>
    <x v="1"/>
    <x v="1"/>
    <x v="1"/>
    <x v="5"/>
    <x v="28"/>
    <x v="50"/>
    <x v="60"/>
    <x v="1"/>
    <x v="2"/>
    <x v="3"/>
    <x v="1"/>
    <x v="0"/>
    <x v="5"/>
    <x v="3"/>
  </r>
  <r>
    <x v="124"/>
    <x v="1"/>
    <x v="1"/>
    <x v="11"/>
    <x v="122"/>
    <x v="27"/>
    <x v="111"/>
    <x v="1"/>
    <x v="123"/>
    <x v="82"/>
    <x v="52"/>
    <x v="34"/>
    <x v="2"/>
    <x v="123"/>
    <x v="51"/>
    <x v="117"/>
    <x v="1"/>
    <x v="1"/>
    <x v="1"/>
    <x v="5"/>
    <x v="28"/>
    <x v="50"/>
    <x v="60"/>
    <x v="1"/>
    <x v="13"/>
    <x v="15"/>
    <x v="1"/>
    <x v="0"/>
    <x v="5"/>
    <x v="3"/>
  </r>
  <r>
    <x v="125"/>
    <x v="1"/>
    <x v="1"/>
    <x v="11"/>
    <x v="123"/>
    <x v="27"/>
    <x v="112"/>
    <x v="1"/>
    <x v="124"/>
    <x v="95"/>
    <x v="52"/>
    <x v="47"/>
    <x v="2"/>
    <x v="124"/>
    <x v="51"/>
    <x v="118"/>
    <x v="1"/>
    <x v="1"/>
    <x v="1"/>
    <x v="5"/>
    <x v="28"/>
    <x v="50"/>
    <x v="60"/>
    <x v="1"/>
    <x v="13"/>
    <x v="15"/>
    <x v="1"/>
    <x v="0"/>
    <x v="5"/>
    <x v="3"/>
  </r>
  <r>
    <x v="126"/>
    <x v="1"/>
    <x v="1"/>
    <x v="11"/>
    <x v="124"/>
    <x v="27"/>
    <x v="113"/>
    <x v="1"/>
    <x v="125"/>
    <x v="70"/>
    <x v="52"/>
    <x v="20"/>
    <x v="2"/>
    <x v="125"/>
    <x v="51"/>
    <x v="119"/>
    <x v="1"/>
    <x v="1"/>
    <x v="1"/>
    <x v="5"/>
    <x v="28"/>
    <x v="50"/>
    <x v="60"/>
    <x v="1"/>
    <x v="13"/>
    <x v="15"/>
    <x v="1"/>
    <x v="0"/>
    <x v="5"/>
    <x v="3"/>
  </r>
  <r>
    <x v="127"/>
    <x v="1"/>
    <x v="1"/>
    <x v="11"/>
    <x v="122"/>
    <x v="27"/>
    <x v="114"/>
    <x v="1"/>
    <x v="126"/>
    <x v="96"/>
    <x v="52"/>
    <x v="48"/>
    <x v="2"/>
    <x v="126"/>
    <x v="51"/>
    <x v="120"/>
    <x v="1"/>
    <x v="1"/>
    <x v="1"/>
    <x v="5"/>
    <x v="28"/>
    <x v="50"/>
    <x v="61"/>
    <x v="1"/>
    <x v="16"/>
    <x v="18"/>
    <x v="1"/>
    <x v="0"/>
    <x v="5"/>
    <x v="3"/>
  </r>
  <r>
    <x v="128"/>
    <x v="1"/>
    <x v="1"/>
    <x v="11"/>
    <x v="125"/>
    <x v="27"/>
    <x v="115"/>
    <x v="1"/>
    <x v="127"/>
    <x v="73"/>
    <x v="52"/>
    <x v="23"/>
    <x v="2"/>
    <x v="127"/>
    <x v="82"/>
    <x v="121"/>
    <x v="1"/>
    <x v="1"/>
    <x v="1"/>
    <x v="5"/>
    <x v="28"/>
    <x v="50"/>
    <x v="60"/>
    <x v="1"/>
    <x v="13"/>
    <x v="15"/>
    <x v="1"/>
    <x v="0"/>
    <x v="5"/>
    <x v="3"/>
  </r>
  <r>
    <x v="129"/>
    <x v="1"/>
    <x v="1"/>
    <x v="11"/>
    <x v="126"/>
    <x v="27"/>
    <x v="116"/>
    <x v="1"/>
    <x v="128"/>
    <x v="72"/>
    <x v="52"/>
    <x v="22"/>
    <x v="2"/>
    <x v="128"/>
    <x v="51"/>
    <x v="120"/>
    <x v="1"/>
    <x v="1"/>
    <x v="1"/>
    <x v="5"/>
    <x v="9"/>
    <x v="51"/>
    <x v="62"/>
    <x v="1"/>
    <x v="13"/>
    <x v="15"/>
    <x v="1"/>
    <x v="0"/>
    <x v="5"/>
    <x v="3"/>
  </r>
  <r>
    <x v="130"/>
    <x v="1"/>
    <x v="1"/>
    <x v="11"/>
    <x v="127"/>
    <x v="10"/>
    <x v="117"/>
    <x v="1"/>
    <x v="129"/>
    <x v="73"/>
    <x v="52"/>
    <x v="23"/>
    <x v="2"/>
    <x v="129"/>
    <x v="51"/>
    <x v="122"/>
    <x v="1"/>
    <x v="1"/>
    <x v="1"/>
    <x v="5"/>
    <x v="9"/>
    <x v="51"/>
    <x v="62"/>
    <x v="1"/>
    <x v="13"/>
    <x v="15"/>
    <x v="1"/>
    <x v="0"/>
    <x v="5"/>
    <x v="3"/>
  </r>
  <r>
    <x v="131"/>
    <x v="1"/>
    <x v="1"/>
    <x v="11"/>
    <x v="128"/>
    <x v="4"/>
    <x v="118"/>
    <x v="1"/>
    <x v="130"/>
    <x v="7"/>
    <x v="52"/>
    <x v="29"/>
    <x v="2"/>
    <x v="130"/>
    <x v="51"/>
    <x v="123"/>
    <x v="1"/>
    <x v="1"/>
    <x v="1"/>
    <x v="5"/>
    <x v="4"/>
    <x v="4"/>
    <x v="63"/>
    <x v="1"/>
    <x v="13"/>
    <x v="15"/>
    <x v="1"/>
    <x v="0"/>
    <x v="5"/>
    <x v="3"/>
  </r>
  <r>
    <x v="132"/>
    <x v="1"/>
    <x v="1"/>
    <x v="11"/>
    <x v="129"/>
    <x v="16"/>
    <x v="119"/>
    <x v="1"/>
    <x v="131"/>
    <x v="41"/>
    <x v="52"/>
    <x v="49"/>
    <x v="2"/>
    <x v="131"/>
    <x v="51"/>
    <x v="124"/>
    <x v="1"/>
    <x v="1"/>
    <x v="1"/>
    <x v="5"/>
    <x v="15"/>
    <x v="15"/>
    <x v="44"/>
    <x v="1"/>
    <x v="2"/>
    <x v="20"/>
    <x v="1"/>
    <x v="0"/>
    <x v="5"/>
    <x v="4"/>
  </r>
  <r>
    <x v="133"/>
    <x v="1"/>
    <x v="1"/>
    <x v="11"/>
    <x v="130"/>
    <x v="31"/>
    <x v="76"/>
    <x v="1"/>
    <x v="132"/>
    <x v="97"/>
    <x v="52"/>
    <x v="50"/>
    <x v="2"/>
    <x v="132"/>
    <x v="51"/>
    <x v="125"/>
    <x v="1"/>
    <x v="1"/>
    <x v="1"/>
    <x v="5"/>
    <x v="30"/>
    <x v="43"/>
    <x v="45"/>
    <x v="1"/>
    <x v="5"/>
    <x v="3"/>
    <x v="1"/>
    <x v="0"/>
    <x v="5"/>
    <x v="4"/>
  </r>
  <r>
    <x v="134"/>
    <x v="1"/>
    <x v="1"/>
    <x v="11"/>
    <x v="131"/>
    <x v="9"/>
    <x v="79"/>
    <x v="1"/>
    <x v="133"/>
    <x v="98"/>
    <x v="52"/>
    <x v="51"/>
    <x v="2"/>
    <x v="133"/>
    <x v="51"/>
    <x v="126"/>
    <x v="1"/>
    <x v="1"/>
    <x v="1"/>
    <x v="5"/>
    <x v="8"/>
    <x v="8"/>
    <x v="48"/>
    <x v="1"/>
    <x v="13"/>
    <x v="15"/>
    <x v="1"/>
    <x v="0"/>
    <x v="5"/>
    <x v="4"/>
  </r>
  <r>
    <x v="135"/>
    <x v="1"/>
    <x v="1"/>
    <x v="11"/>
    <x v="132"/>
    <x v="13"/>
    <x v="82"/>
    <x v="1"/>
    <x v="134"/>
    <x v="99"/>
    <x v="52"/>
    <x v="52"/>
    <x v="2"/>
    <x v="134"/>
    <x v="51"/>
    <x v="87"/>
    <x v="1"/>
    <x v="1"/>
    <x v="1"/>
    <x v="5"/>
    <x v="12"/>
    <x v="12"/>
    <x v="50"/>
    <x v="1"/>
    <x v="13"/>
    <x v="15"/>
    <x v="1"/>
    <x v="0"/>
    <x v="5"/>
    <x v="4"/>
  </r>
  <r>
    <x v="136"/>
    <x v="1"/>
    <x v="1"/>
    <x v="11"/>
    <x v="133"/>
    <x v="9"/>
    <x v="80"/>
    <x v="1"/>
    <x v="135"/>
    <x v="100"/>
    <x v="52"/>
    <x v="53"/>
    <x v="2"/>
    <x v="135"/>
    <x v="51"/>
    <x v="85"/>
    <x v="1"/>
    <x v="1"/>
    <x v="1"/>
    <x v="5"/>
    <x v="8"/>
    <x v="8"/>
    <x v="48"/>
    <x v="1"/>
    <x v="13"/>
    <x v="15"/>
    <x v="1"/>
    <x v="0"/>
    <x v="5"/>
    <x v="4"/>
  </r>
  <r>
    <x v="137"/>
    <x v="1"/>
    <x v="1"/>
    <x v="11"/>
    <x v="134"/>
    <x v="32"/>
    <x v="88"/>
    <x v="2"/>
    <x v="136"/>
    <x v="101"/>
    <x v="52"/>
    <x v="54"/>
    <x v="2"/>
    <x v="136"/>
    <x v="83"/>
    <x v="93"/>
    <x v="1"/>
    <x v="1"/>
    <x v="1"/>
    <x v="5"/>
    <x v="31"/>
    <x v="44"/>
    <x v="51"/>
    <x v="1"/>
    <x v="14"/>
    <x v="16"/>
    <x v="1"/>
    <x v="0"/>
    <x v="5"/>
    <x v="4"/>
  </r>
  <r>
    <x v="138"/>
    <x v="1"/>
    <x v="1"/>
    <x v="11"/>
    <x v="135"/>
    <x v="2"/>
    <x v="34"/>
    <x v="1"/>
    <x v="137"/>
    <x v="100"/>
    <x v="52"/>
    <x v="53"/>
    <x v="2"/>
    <x v="137"/>
    <x v="74"/>
    <x v="96"/>
    <x v="1"/>
    <x v="1"/>
    <x v="1"/>
    <x v="5"/>
    <x v="2"/>
    <x v="21"/>
    <x v="52"/>
    <x v="1"/>
    <x v="15"/>
    <x v="17"/>
    <x v="1"/>
    <x v="0"/>
    <x v="5"/>
    <x v="4"/>
  </r>
  <r>
    <x v="139"/>
    <x v="1"/>
    <x v="1"/>
    <x v="11"/>
    <x v="136"/>
    <x v="27"/>
    <x v="110"/>
    <x v="1"/>
    <x v="138"/>
    <x v="102"/>
    <x v="52"/>
    <x v="55"/>
    <x v="2"/>
    <x v="138"/>
    <x v="81"/>
    <x v="116"/>
    <x v="1"/>
    <x v="1"/>
    <x v="1"/>
    <x v="5"/>
    <x v="28"/>
    <x v="50"/>
    <x v="60"/>
    <x v="1"/>
    <x v="2"/>
    <x v="3"/>
    <x v="1"/>
    <x v="0"/>
    <x v="5"/>
    <x v="4"/>
  </r>
  <r>
    <x v="140"/>
    <x v="1"/>
    <x v="1"/>
    <x v="11"/>
    <x v="137"/>
    <x v="18"/>
    <x v="97"/>
    <x v="1"/>
    <x v="139"/>
    <x v="103"/>
    <x v="52"/>
    <x v="56"/>
    <x v="2"/>
    <x v="139"/>
    <x v="84"/>
    <x v="103"/>
    <x v="1"/>
    <x v="1"/>
    <x v="1"/>
    <x v="5"/>
    <x v="32"/>
    <x v="46"/>
    <x v="54"/>
    <x v="1"/>
    <x v="16"/>
    <x v="18"/>
    <x v="1"/>
    <x v="0"/>
    <x v="5"/>
    <x v="4"/>
  </r>
  <r>
    <x v="141"/>
    <x v="1"/>
    <x v="1"/>
    <x v="11"/>
    <x v="138"/>
    <x v="27"/>
    <x v="116"/>
    <x v="1"/>
    <x v="140"/>
    <x v="104"/>
    <x v="52"/>
    <x v="57"/>
    <x v="2"/>
    <x v="140"/>
    <x v="85"/>
    <x v="120"/>
    <x v="1"/>
    <x v="1"/>
    <x v="1"/>
    <x v="5"/>
    <x v="28"/>
    <x v="50"/>
    <x v="60"/>
    <x v="1"/>
    <x v="13"/>
    <x v="15"/>
    <x v="1"/>
    <x v="0"/>
    <x v="5"/>
    <x v="4"/>
  </r>
  <r>
    <x v="142"/>
    <x v="1"/>
    <x v="1"/>
    <x v="11"/>
    <x v="139"/>
    <x v="15"/>
    <x v="120"/>
    <x v="1"/>
    <x v="141"/>
    <x v="105"/>
    <x v="52"/>
    <x v="58"/>
    <x v="2"/>
    <x v="141"/>
    <x v="78"/>
    <x v="127"/>
    <x v="1"/>
    <x v="1"/>
    <x v="1"/>
    <x v="5"/>
    <x v="13"/>
    <x v="48"/>
    <x v="64"/>
    <x v="1"/>
    <x v="17"/>
    <x v="19"/>
    <x v="1"/>
    <x v="0"/>
    <x v="5"/>
    <x v="4"/>
  </r>
  <r>
    <x v="143"/>
    <x v="1"/>
    <x v="1"/>
    <x v="11"/>
    <x v="140"/>
    <x v="15"/>
    <x v="121"/>
    <x v="1"/>
    <x v="142"/>
    <x v="106"/>
    <x v="52"/>
    <x v="59"/>
    <x v="2"/>
    <x v="142"/>
    <x v="78"/>
    <x v="128"/>
    <x v="1"/>
    <x v="1"/>
    <x v="1"/>
    <x v="5"/>
    <x v="13"/>
    <x v="48"/>
    <x v="64"/>
    <x v="1"/>
    <x v="17"/>
    <x v="19"/>
    <x v="1"/>
    <x v="0"/>
    <x v="5"/>
    <x v="4"/>
  </r>
  <r>
    <x v="144"/>
    <x v="1"/>
    <x v="1"/>
    <x v="11"/>
    <x v="141"/>
    <x v="13"/>
    <x v="83"/>
    <x v="1"/>
    <x v="143"/>
    <x v="34"/>
    <x v="52"/>
    <x v="60"/>
    <x v="2"/>
    <x v="143"/>
    <x v="78"/>
    <x v="129"/>
    <x v="1"/>
    <x v="1"/>
    <x v="1"/>
    <x v="5"/>
    <x v="12"/>
    <x v="12"/>
    <x v="50"/>
    <x v="1"/>
    <x v="13"/>
    <x v="15"/>
    <x v="1"/>
    <x v="0"/>
    <x v="5"/>
    <x v="4"/>
  </r>
  <r>
    <x v="145"/>
    <x v="1"/>
    <x v="6"/>
    <x v="12"/>
    <x v="142"/>
    <x v="11"/>
    <x v="122"/>
    <x v="1"/>
    <x v="144"/>
    <x v="24"/>
    <x v="24"/>
    <x v="2"/>
    <x v="2"/>
    <x v="144"/>
    <x v="56"/>
    <x v="4"/>
    <x v="1"/>
    <x v="1"/>
    <x v="1"/>
    <x v="6"/>
    <x v="34"/>
    <x v="52"/>
    <x v="65"/>
    <x v="1"/>
    <x v="3"/>
    <x v="4"/>
    <x v="0"/>
    <x v="0"/>
    <x v="6"/>
    <x v="2"/>
  </r>
  <r>
    <x v="146"/>
    <x v="1"/>
    <x v="1"/>
    <x v="1"/>
    <x v="143"/>
    <x v="17"/>
    <x v="123"/>
    <x v="1"/>
    <x v="145"/>
    <x v="24"/>
    <x v="24"/>
    <x v="2"/>
    <x v="2"/>
    <x v="145"/>
    <x v="56"/>
    <x v="130"/>
    <x v="1"/>
    <x v="1"/>
    <x v="1"/>
    <x v="6"/>
    <x v="35"/>
    <x v="53"/>
    <x v="66"/>
    <x v="1"/>
    <x v="3"/>
    <x v="4"/>
    <x v="0"/>
    <x v="0"/>
    <x v="6"/>
    <x v="2"/>
  </r>
  <r>
    <x v="147"/>
    <x v="1"/>
    <x v="1"/>
    <x v="11"/>
    <x v="144"/>
    <x v="21"/>
    <x v="124"/>
    <x v="1"/>
    <x v="146"/>
    <x v="24"/>
    <x v="24"/>
    <x v="2"/>
    <x v="2"/>
    <x v="146"/>
    <x v="56"/>
    <x v="131"/>
    <x v="1"/>
    <x v="1"/>
    <x v="1"/>
    <x v="6"/>
    <x v="36"/>
    <x v="54"/>
    <x v="67"/>
    <x v="1"/>
    <x v="3"/>
    <x v="4"/>
    <x v="0"/>
    <x v="0"/>
    <x v="6"/>
    <x v="2"/>
  </r>
  <r>
    <x v="148"/>
    <x v="1"/>
    <x v="1"/>
    <x v="1"/>
    <x v="145"/>
    <x v="14"/>
    <x v="125"/>
    <x v="1"/>
    <x v="147"/>
    <x v="24"/>
    <x v="24"/>
    <x v="2"/>
    <x v="2"/>
    <x v="147"/>
    <x v="56"/>
    <x v="132"/>
    <x v="1"/>
    <x v="1"/>
    <x v="1"/>
    <x v="6"/>
    <x v="37"/>
    <x v="55"/>
    <x v="68"/>
    <x v="1"/>
    <x v="3"/>
    <x v="4"/>
    <x v="0"/>
    <x v="0"/>
    <x v="6"/>
    <x v="2"/>
  </r>
  <r>
    <x v="149"/>
    <x v="1"/>
    <x v="1"/>
    <x v="11"/>
    <x v="146"/>
    <x v="9"/>
    <x v="126"/>
    <x v="1"/>
    <x v="148"/>
    <x v="24"/>
    <x v="24"/>
    <x v="2"/>
    <x v="2"/>
    <x v="148"/>
    <x v="56"/>
    <x v="133"/>
    <x v="1"/>
    <x v="1"/>
    <x v="1"/>
    <x v="6"/>
    <x v="38"/>
    <x v="56"/>
    <x v="69"/>
    <x v="1"/>
    <x v="3"/>
    <x v="4"/>
    <x v="0"/>
    <x v="0"/>
    <x v="6"/>
    <x v="2"/>
  </r>
  <r>
    <x v="150"/>
    <x v="1"/>
    <x v="1"/>
    <x v="1"/>
    <x v="147"/>
    <x v="4"/>
    <x v="127"/>
    <x v="1"/>
    <x v="149"/>
    <x v="24"/>
    <x v="24"/>
    <x v="2"/>
    <x v="2"/>
    <x v="149"/>
    <x v="56"/>
    <x v="134"/>
    <x v="1"/>
    <x v="1"/>
    <x v="1"/>
    <x v="6"/>
    <x v="39"/>
    <x v="57"/>
    <x v="70"/>
    <x v="1"/>
    <x v="3"/>
    <x v="4"/>
    <x v="0"/>
    <x v="0"/>
    <x v="6"/>
    <x v="2"/>
  </r>
  <r>
    <x v="151"/>
    <x v="1"/>
    <x v="1"/>
    <x v="1"/>
    <x v="148"/>
    <x v="25"/>
    <x v="128"/>
    <x v="1"/>
    <x v="150"/>
    <x v="107"/>
    <x v="59"/>
    <x v="2"/>
    <x v="2"/>
    <x v="150"/>
    <x v="56"/>
    <x v="135"/>
    <x v="1"/>
    <x v="1"/>
    <x v="1"/>
    <x v="6"/>
    <x v="40"/>
    <x v="58"/>
    <x v="71"/>
    <x v="1"/>
    <x v="3"/>
    <x v="4"/>
    <x v="0"/>
    <x v="0"/>
    <x v="6"/>
    <x v="2"/>
  </r>
  <r>
    <x v="152"/>
    <x v="1"/>
    <x v="6"/>
    <x v="8"/>
    <x v="149"/>
    <x v="25"/>
    <x v="129"/>
    <x v="1"/>
    <x v="151"/>
    <x v="24"/>
    <x v="24"/>
    <x v="2"/>
    <x v="2"/>
    <x v="151"/>
    <x v="56"/>
    <x v="136"/>
    <x v="1"/>
    <x v="1"/>
    <x v="1"/>
    <x v="6"/>
    <x v="40"/>
    <x v="58"/>
    <x v="71"/>
    <x v="1"/>
    <x v="3"/>
    <x v="4"/>
    <x v="0"/>
    <x v="0"/>
    <x v="6"/>
    <x v="2"/>
  </r>
  <r>
    <x v="153"/>
    <x v="1"/>
    <x v="1"/>
    <x v="1"/>
    <x v="150"/>
    <x v="10"/>
    <x v="130"/>
    <x v="1"/>
    <x v="152"/>
    <x v="24"/>
    <x v="24"/>
    <x v="2"/>
    <x v="2"/>
    <x v="152"/>
    <x v="56"/>
    <x v="137"/>
    <x v="1"/>
    <x v="1"/>
    <x v="1"/>
    <x v="6"/>
    <x v="41"/>
    <x v="59"/>
    <x v="72"/>
    <x v="1"/>
    <x v="3"/>
    <x v="4"/>
    <x v="0"/>
    <x v="0"/>
    <x v="6"/>
    <x v="2"/>
  </r>
  <r>
    <x v="154"/>
    <x v="1"/>
    <x v="1"/>
    <x v="13"/>
    <x v="151"/>
    <x v="21"/>
    <x v="0"/>
    <x v="1"/>
    <x v="153"/>
    <x v="108"/>
    <x v="60"/>
    <x v="4"/>
    <x v="3"/>
    <x v="153"/>
    <x v="86"/>
    <x v="138"/>
    <x v="2"/>
    <x v="1"/>
    <x v="2"/>
    <x v="7"/>
    <x v="20"/>
    <x v="60"/>
    <x v="73"/>
    <x v="1"/>
    <x v="2"/>
    <x v="6"/>
    <x v="0"/>
    <x v="0"/>
    <x v="7"/>
    <x v="2"/>
  </r>
  <r>
    <x v="155"/>
    <x v="1"/>
    <x v="1"/>
    <x v="13"/>
    <x v="152"/>
    <x v="33"/>
    <x v="0"/>
    <x v="1"/>
    <x v="154"/>
    <x v="24"/>
    <x v="24"/>
    <x v="4"/>
    <x v="3"/>
    <x v="154"/>
    <x v="86"/>
    <x v="139"/>
    <x v="2"/>
    <x v="1"/>
    <x v="2"/>
    <x v="7"/>
    <x v="33"/>
    <x v="47"/>
    <x v="74"/>
    <x v="1"/>
    <x v="2"/>
    <x v="6"/>
    <x v="0"/>
    <x v="0"/>
    <x v="7"/>
    <x v="2"/>
  </r>
  <r>
    <x v="156"/>
    <x v="1"/>
    <x v="1"/>
    <x v="13"/>
    <x v="153"/>
    <x v="18"/>
    <x v="0"/>
    <x v="1"/>
    <x v="155"/>
    <x v="5"/>
    <x v="5"/>
    <x v="4"/>
    <x v="3"/>
    <x v="155"/>
    <x v="86"/>
    <x v="140"/>
    <x v="2"/>
    <x v="1"/>
    <x v="2"/>
    <x v="7"/>
    <x v="17"/>
    <x v="45"/>
    <x v="75"/>
    <x v="1"/>
    <x v="2"/>
    <x v="6"/>
    <x v="0"/>
    <x v="0"/>
    <x v="7"/>
    <x v="2"/>
  </r>
  <r>
    <x v="157"/>
    <x v="1"/>
    <x v="1"/>
    <x v="13"/>
    <x v="154"/>
    <x v="4"/>
    <x v="0"/>
    <x v="1"/>
    <x v="156"/>
    <x v="109"/>
    <x v="61"/>
    <x v="4"/>
    <x v="3"/>
    <x v="156"/>
    <x v="86"/>
    <x v="141"/>
    <x v="2"/>
    <x v="1"/>
    <x v="2"/>
    <x v="7"/>
    <x v="4"/>
    <x v="4"/>
    <x v="4"/>
    <x v="1"/>
    <x v="2"/>
    <x v="6"/>
    <x v="0"/>
    <x v="0"/>
    <x v="7"/>
    <x v="2"/>
  </r>
  <r>
    <x v="158"/>
    <x v="1"/>
    <x v="1"/>
    <x v="13"/>
    <x v="155"/>
    <x v="15"/>
    <x v="0"/>
    <x v="1"/>
    <x v="157"/>
    <x v="109"/>
    <x v="61"/>
    <x v="4"/>
    <x v="3"/>
    <x v="157"/>
    <x v="86"/>
    <x v="142"/>
    <x v="2"/>
    <x v="1"/>
    <x v="2"/>
    <x v="7"/>
    <x v="13"/>
    <x v="48"/>
    <x v="76"/>
    <x v="1"/>
    <x v="2"/>
    <x v="6"/>
    <x v="0"/>
    <x v="0"/>
    <x v="7"/>
    <x v="2"/>
  </r>
  <r>
    <x v="159"/>
    <x v="1"/>
    <x v="1"/>
    <x v="13"/>
    <x v="156"/>
    <x v="27"/>
    <x v="0"/>
    <x v="1"/>
    <x v="158"/>
    <x v="108"/>
    <x v="60"/>
    <x v="4"/>
    <x v="3"/>
    <x v="158"/>
    <x v="86"/>
    <x v="143"/>
    <x v="2"/>
    <x v="1"/>
    <x v="2"/>
    <x v="7"/>
    <x v="28"/>
    <x v="61"/>
    <x v="77"/>
    <x v="1"/>
    <x v="2"/>
    <x v="6"/>
    <x v="0"/>
    <x v="0"/>
    <x v="7"/>
    <x v="2"/>
  </r>
  <r>
    <x v="160"/>
    <x v="1"/>
    <x v="1"/>
    <x v="13"/>
    <x v="157"/>
    <x v="17"/>
    <x v="0"/>
    <x v="1"/>
    <x v="159"/>
    <x v="5"/>
    <x v="5"/>
    <x v="4"/>
    <x v="3"/>
    <x v="159"/>
    <x v="86"/>
    <x v="144"/>
    <x v="2"/>
    <x v="1"/>
    <x v="2"/>
    <x v="7"/>
    <x v="16"/>
    <x v="16"/>
    <x v="16"/>
    <x v="1"/>
    <x v="2"/>
    <x v="6"/>
    <x v="0"/>
    <x v="0"/>
    <x v="7"/>
    <x v="2"/>
  </r>
  <r>
    <x v="161"/>
    <x v="1"/>
    <x v="1"/>
    <x v="13"/>
    <x v="158"/>
    <x v="24"/>
    <x v="0"/>
    <x v="1"/>
    <x v="160"/>
    <x v="24"/>
    <x v="24"/>
    <x v="4"/>
    <x v="3"/>
    <x v="160"/>
    <x v="86"/>
    <x v="145"/>
    <x v="2"/>
    <x v="1"/>
    <x v="2"/>
    <x v="7"/>
    <x v="23"/>
    <x v="62"/>
    <x v="24"/>
    <x v="1"/>
    <x v="2"/>
    <x v="6"/>
    <x v="0"/>
    <x v="0"/>
    <x v="7"/>
    <x v="2"/>
  </r>
  <r>
    <x v="162"/>
    <x v="1"/>
    <x v="1"/>
    <x v="13"/>
    <x v="159"/>
    <x v="18"/>
    <x v="0"/>
    <x v="1"/>
    <x v="161"/>
    <x v="70"/>
    <x v="62"/>
    <x v="4"/>
    <x v="3"/>
    <x v="161"/>
    <x v="87"/>
    <x v="10"/>
    <x v="2"/>
    <x v="1"/>
    <x v="2"/>
    <x v="7"/>
    <x v="17"/>
    <x v="45"/>
    <x v="75"/>
    <x v="1"/>
    <x v="2"/>
    <x v="3"/>
    <x v="0"/>
    <x v="0"/>
    <x v="7"/>
    <x v="2"/>
  </r>
  <r>
    <x v="163"/>
    <x v="1"/>
    <x v="1"/>
    <x v="13"/>
    <x v="160"/>
    <x v="12"/>
    <x v="0"/>
    <x v="1"/>
    <x v="162"/>
    <x v="110"/>
    <x v="63"/>
    <x v="4"/>
    <x v="3"/>
    <x v="162"/>
    <x v="87"/>
    <x v="146"/>
    <x v="2"/>
    <x v="1"/>
    <x v="2"/>
    <x v="7"/>
    <x v="11"/>
    <x v="63"/>
    <x v="78"/>
    <x v="1"/>
    <x v="2"/>
    <x v="3"/>
    <x v="0"/>
    <x v="0"/>
    <x v="7"/>
    <x v="2"/>
  </r>
  <r>
    <x v="164"/>
    <x v="1"/>
    <x v="1"/>
    <x v="13"/>
    <x v="161"/>
    <x v="21"/>
    <x v="0"/>
    <x v="1"/>
    <x v="163"/>
    <x v="110"/>
    <x v="63"/>
    <x v="4"/>
    <x v="3"/>
    <x v="163"/>
    <x v="87"/>
    <x v="147"/>
    <x v="2"/>
    <x v="1"/>
    <x v="2"/>
    <x v="7"/>
    <x v="20"/>
    <x v="60"/>
    <x v="73"/>
    <x v="1"/>
    <x v="2"/>
    <x v="3"/>
    <x v="0"/>
    <x v="0"/>
    <x v="7"/>
    <x v="2"/>
  </r>
  <r>
    <x v="165"/>
    <x v="1"/>
    <x v="1"/>
    <x v="13"/>
    <x v="162"/>
    <x v="19"/>
    <x v="0"/>
    <x v="1"/>
    <x v="164"/>
    <x v="111"/>
    <x v="64"/>
    <x v="4"/>
    <x v="3"/>
    <x v="164"/>
    <x v="87"/>
    <x v="148"/>
    <x v="2"/>
    <x v="1"/>
    <x v="2"/>
    <x v="7"/>
    <x v="18"/>
    <x v="31"/>
    <x v="30"/>
    <x v="1"/>
    <x v="2"/>
    <x v="3"/>
    <x v="0"/>
    <x v="0"/>
    <x v="7"/>
    <x v="2"/>
  </r>
  <r>
    <x v="166"/>
    <x v="1"/>
    <x v="1"/>
    <x v="13"/>
    <x v="163"/>
    <x v="20"/>
    <x v="0"/>
    <x v="1"/>
    <x v="165"/>
    <x v="110"/>
    <x v="63"/>
    <x v="4"/>
    <x v="3"/>
    <x v="165"/>
    <x v="87"/>
    <x v="10"/>
    <x v="2"/>
    <x v="1"/>
    <x v="2"/>
    <x v="7"/>
    <x v="19"/>
    <x v="64"/>
    <x v="79"/>
    <x v="1"/>
    <x v="2"/>
    <x v="3"/>
    <x v="0"/>
    <x v="0"/>
    <x v="7"/>
    <x v="2"/>
  </r>
  <r>
    <x v="167"/>
    <x v="1"/>
    <x v="1"/>
    <x v="13"/>
    <x v="164"/>
    <x v="32"/>
    <x v="0"/>
    <x v="1"/>
    <x v="166"/>
    <x v="112"/>
    <x v="65"/>
    <x v="4"/>
    <x v="3"/>
    <x v="166"/>
    <x v="87"/>
    <x v="149"/>
    <x v="2"/>
    <x v="1"/>
    <x v="2"/>
    <x v="7"/>
    <x v="31"/>
    <x v="44"/>
    <x v="80"/>
    <x v="1"/>
    <x v="2"/>
    <x v="3"/>
    <x v="0"/>
    <x v="0"/>
    <x v="7"/>
    <x v="2"/>
  </r>
  <r>
    <x v="168"/>
    <x v="1"/>
    <x v="1"/>
    <x v="13"/>
    <x v="165"/>
    <x v="22"/>
    <x v="0"/>
    <x v="1"/>
    <x v="167"/>
    <x v="113"/>
    <x v="66"/>
    <x v="4"/>
    <x v="3"/>
    <x v="167"/>
    <x v="87"/>
    <x v="150"/>
    <x v="2"/>
    <x v="1"/>
    <x v="2"/>
    <x v="7"/>
    <x v="21"/>
    <x v="20"/>
    <x v="20"/>
    <x v="1"/>
    <x v="2"/>
    <x v="3"/>
    <x v="0"/>
    <x v="0"/>
    <x v="7"/>
    <x v="2"/>
  </r>
  <r>
    <x v="169"/>
    <x v="1"/>
    <x v="1"/>
    <x v="13"/>
    <x v="166"/>
    <x v="4"/>
    <x v="0"/>
    <x v="1"/>
    <x v="168"/>
    <x v="110"/>
    <x v="63"/>
    <x v="4"/>
    <x v="3"/>
    <x v="165"/>
    <x v="87"/>
    <x v="10"/>
    <x v="2"/>
    <x v="1"/>
    <x v="2"/>
    <x v="7"/>
    <x v="4"/>
    <x v="4"/>
    <x v="4"/>
    <x v="1"/>
    <x v="2"/>
    <x v="3"/>
    <x v="0"/>
    <x v="0"/>
    <x v="7"/>
    <x v="2"/>
  </r>
  <r>
    <x v="170"/>
    <x v="1"/>
    <x v="1"/>
    <x v="13"/>
    <x v="167"/>
    <x v="24"/>
    <x v="0"/>
    <x v="1"/>
    <x v="169"/>
    <x v="107"/>
    <x v="59"/>
    <x v="4"/>
    <x v="3"/>
    <x v="168"/>
    <x v="87"/>
    <x v="151"/>
    <x v="2"/>
    <x v="1"/>
    <x v="2"/>
    <x v="7"/>
    <x v="23"/>
    <x v="62"/>
    <x v="24"/>
    <x v="1"/>
    <x v="2"/>
    <x v="3"/>
    <x v="0"/>
    <x v="0"/>
    <x v="7"/>
    <x v="2"/>
  </r>
  <r>
    <x v="171"/>
    <x v="1"/>
    <x v="1"/>
    <x v="13"/>
    <x v="168"/>
    <x v="3"/>
    <x v="0"/>
    <x v="1"/>
    <x v="170"/>
    <x v="110"/>
    <x v="63"/>
    <x v="4"/>
    <x v="3"/>
    <x v="165"/>
    <x v="87"/>
    <x v="10"/>
    <x v="2"/>
    <x v="1"/>
    <x v="2"/>
    <x v="7"/>
    <x v="3"/>
    <x v="3"/>
    <x v="3"/>
    <x v="1"/>
    <x v="2"/>
    <x v="3"/>
    <x v="0"/>
    <x v="0"/>
    <x v="7"/>
    <x v="2"/>
  </r>
  <r>
    <x v="172"/>
    <x v="1"/>
    <x v="1"/>
    <x v="13"/>
    <x v="169"/>
    <x v="5"/>
    <x v="0"/>
    <x v="1"/>
    <x v="171"/>
    <x v="107"/>
    <x v="59"/>
    <x v="4"/>
    <x v="3"/>
    <x v="169"/>
    <x v="87"/>
    <x v="152"/>
    <x v="2"/>
    <x v="1"/>
    <x v="2"/>
    <x v="7"/>
    <x v="14"/>
    <x v="14"/>
    <x v="14"/>
    <x v="1"/>
    <x v="2"/>
    <x v="3"/>
    <x v="0"/>
    <x v="0"/>
    <x v="7"/>
    <x v="2"/>
  </r>
  <r>
    <x v="173"/>
    <x v="1"/>
    <x v="1"/>
    <x v="13"/>
    <x v="170"/>
    <x v="34"/>
    <x v="0"/>
    <x v="1"/>
    <x v="172"/>
    <x v="113"/>
    <x v="66"/>
    <x v="4"/>
    <x v="3"/>
    <x v="170"/>
    <x v="87"/>
    <x v="148"/>
    <x v="2"/>
    <x v="1"/>
    <x v="2"/>
    <x v="7"/>
    <x v="42"/>
    <x v="65"/>
    <x v="81"/>
    <x v="1"/>
    <x v="2"/>
    <x v="3"/>
    <x v="0"/>
    <x v="0"/>
    <x v="7"/>
    <x v="2"/>
  </r>
  <r>
    <x v="174"/>
    <x v="1"/>
    <x v="1"/>
    <x v="13"/>
    <x v="171"/>
    <x v="35"/>
    <x v="0"/>
    <x v="1"/>
    <x v="173"/>
    <x v="113"/>
    <x v="66"/>
    <x v="4"/>
    <x v="3"/>
    <x v="171"/>
    <x v="87"/>
    <x v="147"/>
    <x v="2"/>
    <x v="1"/>
    <x v="2"/>
    <x v="7"/>
    <x v="42"/>
    <x v="65"/>
    <x v="81"/>
    <x v="1"/>
    <x v="2"/>
    <x v="3"/>
    <x v="0"/>
    <x v="0"/>
    <x v="7"/>
    <x v="2"/>
  </r>
  <r>
    <x v="175"/>
    <x v="1"/>
    <x v="1"/>
    <x v="13"/>
    <x v="172"/>
    <x v="18"/>
    <x v="0"/>
    <x v="1"/>
    <x v="174"/>
    <x v="114"/>
    <x v="67"/>
    <x v="4"/>
    <x v="3"/>
    <x v="172"/>
    <x v="88"/>
    <x v="153"/>
    <x v="1"/>
    <x v="1"/>
    <x v="2"/>
    <x v="7"/>
    <x v="17"/>
    <x v="45"/>
    <x v="75"/>
    <x v="1"/>
    <x v="2"/>
    <x v="3"/>
    <x v="0"/>
    <x v="0"/>
    <x v="7"/>
    <x v="2"/>
  </r>
  <r>
    <x v="176"/>
    <x v="1"/>
    <x v="1"/>
    <x v="13"/>
    <x v="173"/>
    <x v="4"/>
    <x v="0"/>
    <x v="1"/>
    <x v="175"/>
    <x v="24"/>
    <x v="24"/>
    <x v="4"/>
    <x v="3"/>
    <x v="173"/>
    <x v="89"/>
    <x v="154"/>
    <x v="2"/>
    <x v="1"/>
    <x v="2"/>
    <x v="7"/>
    <x v="4"/>
    <x v="4"/>
    <x v="4"/>
    <x v="1"/>
    <x v="2"/>
    <x v="6"/>
    <x v="0"/>
    <x v="0"/>
    <x v="7"/>
    <x v="2"/>
  </r>
  <r>
    <x v="177"/>
    <x v="1"/>
    <x v="1"/>
    <x v="13"/>
    <x v="174"/>
    <x v="24"/>
    <x v="0"/>
    <x v="1"/>
    <x v="176"/>
    <x v="24"/>
    <x v="24"/>
    <x v="4"/>
    <x v="3"/>
    <x v="173"/>
    <x v="89"/>
    <x v="154"/>
    <x v="2"/>
    <x v="1"/>
    <x v="2"/>
    <x v="7"/>
    <x v="23"/>
    <x v="62"/>
    <x v="24"/>
    <x v="1"/>
    <x v="2"/>
    <x v="6"/>
    <x v="0"/>
    <x v="0"/>
    <x v="7"/>
    <x v="2"/>
  </r>
  <r>
    <x v="178"/>
    <x v="1"/>
    <x v="1"/>
    <x v="13"/>
    <x v="175"/>
    <x v="10"/>
    <x v="0"/>
    <x v="1"/>
    <x v="177"/>
    <x v="115"/>
    <x v="68"/>
    <x v="4"/>
    <x v="3"/>
    <x v="174"/>
    <x v="89"/>
    <x v="155"/>
    <x v="2"/>
    <x v="1"/>
    <x v="2"/>
    <x v="7"/>
    <x v="9"/>
    <x v="9"/>
    <x v="9"/>
    <x v="1"/>
    <x v="2"/>
    <x v="6"/>
    <x v="0"/>
    <x v="0"/>
    <x v="7"/>
    <x v="2"/>
  </r>
  <r>
    <x v="179"/>
    <x v="1"/>
    <x v="1"/>
    <x v="13"/>
    <x v="176"/>
    <x v="31"/>
    <x v="0"/>
    <x v="1"/>
    <x v="178"/>
    <x v="116"/>
    <x v="69"/>
    <x v="4"/>
    <x v="3"/>
    <x v="175"/>
    <x v="89"/>
    <x v="147"/>
    <x v="2"/>
    <x v="1"/>
    <x v="2"/>
    <x v="7"/>
    <x v="30"/>
    <x v="43"/>
    <x v="82"/>
    <x v="1"/>
    <x v="2"/>
    <x v="6"/>
    <x v="0"/>
    <x v="0"/>
    <x v="7"/>
    <x v="2"/>
  </r>
  <r>
    <x v="180"/>
    <x v="1"/>
    <x v="2"/>
    <x v="4"/>
    <x v="177"/>
    <x v="24"/>
    <x v="131"/>
    <x v="1"/>
    <x v="179"/>
    <x v="117"/>
    <x v="70"/>
    <x v="4"/>
    <x v="3"/>
    <x v="176"/>
    <x v="90"/>
    <x v="156"/>
    <x v="1"/>
    <x v="1"/>
    <x v="2"/>
    <x v="7"/>
    <x v="23"/>
    <x v="62"/>
    <x v="24"/>
    <x v="1"/>
    <x v="2"/>
    <x v="3"/>
    <x v="0"/>
    <x v="11"/>
    <x v="7"/>
    <x v="2"/>
  </r>
  <r>
    <x v="181"/>
    <x v="1"/>
    <x v="2"/>
    <x v="4"/>
    <x v="178"/>
    <x v="24"/>
    <x v="132"/>
    <x v="1"/>
    <x v="180"/>
    <x v="45"/>
    <x v="71"/>
    <x v="4"/>
    <x v="3"/>
    <x v="177"/>
    <x v="90"/>
    <x v="157"/>
    <x v="1"/>
    <x v="1"/>
    <x v="2"/>
    <x v="7"/>
    <x v="23"/>
    <x v="62"/>
    <x v="24"/>
    <x v="1"/>
    <x v="2"/>
    <x v="3"/>
    <x v="0"/>
    <x v="11"/>
    <x v="7"/>
    <x v="2"/>
  </r>
  <r>
    <x v="182"/>
    <x v="1"/>
    <x v="2"/>
    <x v="2"/>
    <x v="179"/>
    <x v="36"/>
    <x v="0"/>
    <x v="1"/>
    <x v="181"/>
    <x v="118"/>
    <x v="72"/>
    <x v="4"/>
    <x v="3"/>
    <x v="178"/>
    <x v="90"/>
    <x v="158"/>
    <x v="2"/>
    <x v="1"/>
    <x v="2"/>
    <x v="7"/>
    <x v="42"/>
    <x v="65"/>
    <x v="81"/>
    <x v="1"/>
    <x v="2"/>
    <x v="3"/>
    <x v="0"/>
    <x v="0"/>
    <x v="7"/>
    <x v="2"/>
  </r>
  <r>
    <x v="183"/>
    <x v="0"/>
    <x v="0"/>
    <x v="0"/>
    <x v="0"/>
    <x v="0"/>
    <x v="0"/>
    <x v="0"/>
    <x v="0"/>
    <x v="119"/>
    <x v="73"/>
    <x v="2"/>
    <x v="2"/>
    <x v="0"/>
    <x v="0"/>
    <x v="0"/>
    <x v="0"/>
    <x v="0"/>
    <x v="0"/>
    <x v="0"/>
    <x v="0"/>
    <x v="0"/>
    <x v="0"/>
    <x v="0"/>
    <x v="0"/>
    <x v="0"/>
    <x v="0"/>
    <x v="0"/>
    <x v="0"/>
    <x v="1"/>
  </r>
  <r>
    <x v="2"/>
    <x v="3"/>
    <x v="7"/>
    <x v="14"/>
    <x v="180"/>
    <x v="30"/>
    <x v="0"/>
    <x v="1"/>
    <x v="182"/>
    <x v="120"/>
    <x v="74"/>
    <x v="4"/>
    <x v="3"/>
    <x v="179"/>
    <x v="0"/>
    <x v="159"/>
    <x v="2"/>
    <x v="1"/>
    <x v="1"/>
    <x v="8"/>
    <x v="29"/>
    <x v="66"/>
    <x v="83"/>
    <x v="1"/>
    <x v="2"/>
    <x v="1"/>
    <x v="0"/>
    <x v="0"/>
    <x v="8"/>
    <x v="2"/>
  </r>
  <r>
    <x v="3"/>
    <x v="3"/>
    <x v="8"/>
    <x v="15"/>
    <x v="181"/>
    <x v="30"/>
    <x v="0"/>
    <x v="1"/>
    <x v="183"/>
    <x v="121"/>
    <x v="75"/>
    <x v="4"/>
    <x v="3"/>
    <x v="180"/>
    <x v="0"/>
    <x v="160"/>
    <x v="2"/>
    <x v="2"/>
    <x v="1"/>
    <x v="8"/>
    <x v="29"/>
    <x v="66"/>
    <x v="83"/>
    <x v="1"/>
    <x v="2"/>
    <x v="1"/>
    <x v="0"/>
    <x v="0"/>
    <x v="8"/>
    <x v="2"/>
  </r>
  <r>
    <x v="4"/>
    <x v="3"/>
    <x v="8"/>
    <x v="15"/>
    <x v="182"/>
    <x v="30"/>
    <x v="0"/>
    <x v="1"/>
    <x v="184"/>
    <x v="122"/>
    <x v="76"/>
    <x v="4"/>
    <x v="3"/>
    <x v="181"/>
    <x v="0"/>
    <x v="161"/>
    <x v="2"/>
    <x v="1"/>
    <x v="1"/>
    <x v="8"/>
    <x v="29"/>
    <x v="66"/>
    <x v="83"/>
    <x v="1"/>
    <x v="2"/>
    <x v="1"/>
    <x v="0"/>
    <x v="0"/>
    <x v="8"/>
    <x v="2"/>
  </r>
  <r>
    <x v="5"/>
    <x v="1"/>
    <x v="2"/>
    <x v="3"/>
    <x v="183"/>
    <x v="21"/>
    <x v="133"/>
    <x v="1"/>
    <x v="185"/>
    <x v="18"/>
    <x v="18"/>
    <x v="4"/>
    <x v="3"/>
    <x v="182"/>
    <x v="91"/>
    <x v="162"/>
    <x v="1"/>
    <x v="2"/>
    <x v="2"/>
    <x v="2"/>
    <x v="20"/>
    <x v="19"/>
    <x v="84"/>
    <x v="1"/>
    <x v="3"/>
    <x v="3"/>
    <x v="0"/>
    <x v="0"/>
    <x v="2"/>
    <x v="2"/>
  </r>
  <r>
    <x v="5"/>
    <x v="3"/>
    <x v="8"/>
    <x v="15"/>
    <x v="184"/>
    <x v="21"/>
    <x v="134"/>
    <x v="1"/>
    <x v="186"/>
    <x v="123"/>
    <x v="77"/>
    <x v="4"/>
    <x v="3"/>
    <x v="183"/>
    <x v="51"/>
    <x v="163"/>
    <x v="2"/>
    <x v="2"/>
    <x v="1"/>
    <x v="2"/>
    <x v="20"/>
    <x v="19"/>
    <x v="31"/>
    <x v="1"/>
    <x v="2"/>
    <x v="3"/>
    <x v="0"/>
    <x v="0"/>
    <x v="2"/>
    <x v="2"/>
  </r>
  <r>
    <x v="6"/>
    <x v="3"/>
    <x v="8"/>
    <x v="15"/>
    <x v="185"/>
    <x v="15"/>
    <x v="135"/>
    <x v="1"/>
    <x v="187"/>
    <x v="124"/>
    <x v="78"/>
    <x v="4"/>
    <x v="3"/>
    <x v="184"/>
    <x v="92"/>
    <x v="164"/>
    <x v="2"/>
    <x v="2"/>
    <x v="1"/>
    <x v="2"/>
    <x v="13"/>
    <x v="67"/>
    <x v="85"/>
    <x v="1"/>
    <x v="2"/>
    <x v="1"/>
    <x v="0"/>
    <x v="0"/>
    <x v="2"/>
    <x v="2"/>
  </r>
  <r>
    <x v="7"/>
    <x v="3"/>
    <x v="8"/>
    <x v="15"/>
    <x v="186"/>
    <x v="2"/>
    <x v="136"/>
    <x v="1"/>
    <x v="188"/>
    <x v="125"/>
    <x v="79"/>
    <x v="4"/>
    <x v="3"/>
    <x v="185"/>
    <x v="29"/>
    <x v="165"/>
    <x v="2"/>
    <x v="2"/>
    <x v="1"/>
    <x v="2"/>
    <x v="2"/>
    <x v="68"/>
    <x v="86"/>
    <x v="1"/>
    <x v="2"/>
    <x v="15"/>
    <x v="0"/>
    <x v="0"/>
    <x v="2"/>
    <x v="2"/>
  </r>
  <r>
    <x v="184"/>
    <x v="0"/>
    <x v="0"/>
    <x v="0"/>
    <x v="0"/>
    <x v="0"/>
    <x v="0"/>
    <x v="0"/>
    <x v="0"/>
    <x v="126"/>
    <x v="80"/>
    <x v="61"/>
    <x v="4"/>
    <x v="0"/>
    <x v="0"/>
    <x v="0"/>
    <x v="0"/>
    <x v="0"/>
    <x v="0"/>
    <x v="0"/>
    <x v="0"/>
    <x v="0"/>
    <x v="0"/>
    <x v="0"/>
    <x v="0"/>
    <x v="0"/>
    <x v="0"/>
    <x v="0"/>
    <x v="0"/>
    <x v="1"/>
  </r>
  <r>
    <x v="15"/>
    <x v="2"/>
    <x v="9"/>
    <x v="16"/>
    <x v="187"/>
    <x v="9"/>
    <x v="137"/>
    <x v="1"/>
    <x v="189"/>
    <x v="9"/>
    <x v="9"/>
    <x v="2"/>
    <x v="2"/>
    <x v="186"/>
    <x v="0"/>
    <x v="166"/>
    <x v="1"/>
    <x v="1"/>
    <x v="1"/>
    <x v="1"/>
    <x v="8"/>
    <x v="8"/>
    <x v="8"/>
    <x v="1"/>
    <x v="3"/>
    <x v="21"/>
    <x v="0"/>
    <x v="0"/>
    <x v="1"/>
    <x v="2"/>
  </r>
  <r>
    <x v="6"/>
    <x v="2"/>
    <x v="9"/>
    <x v="16"/>
    <x v="188"/>
    <x v="3"/>
    <x v="4"/>
    <x v="1"/>
    <x v="190"/>
    <x v="117"/>
    <x v="70"/>
    <x v="2"/>
    <x v="2"/>
    <x v="187"/>
    <x v="0"/>
    <x v="167"/>
    <x v="1"/>
    <x v="1"/>
    <x v="1"/>
    <x v="1"/>
    <x v="3"/>
    <x v="3"/>
    <x v="3"/>
    <x v="1"/>
    <x v="2"/>
    <x v="3"/>
    <x v="0"/>
    <x v="0"/>
    <x v="1"/>
    <x v="2"/>
  </r>
  <r>
    <x v="31"/>
    <x v="2"/>
    <x v="4"/>
    <x v="17"/>
    <x v="189"/>
    <x v="5"/>
    <x v="138"/>
    <x v="1"/>
    <x v="191"/>
    <x v="127"/>
    <x v="81"/>
    <x v="2"/>
    <x v="2"/>
    <x v="188"/>
    <x v="0"/>
    <x v="168"/>
    <x v="1"/>
    <x v="1"/>
    <x v="1"/>
    <x v="1"/>
    <x v="14"/>
    <x v="14"/>
    <x v="14"/>
    <x v="1"/>
    <x v="18"/>
    <x v="22"/>
    <x v="0"/>
    <x v="0"/>
    <x v="1"/>
    <x v="2"/>
  </r>
  <r>
    <x v="26"/>
    <x v="2"/>
    <x v="9"/>
    <x v="16"/>
    <x v="190"/>
    <x v="5"/>
    <x v="139"/>
    <x v="1"/>
    <x v="192"/>
    <x v="9"/>
    <x v="9"/>
    <x v="2"/>
    <x v="2"/>
    <x v="189"/>
    <x v="0"/>
    <x v="169"/>
    <x v="1"/>
    <x v="1"/>
    <x v="1"/>
    <x v="1"/>
    <x v="14"/>
    <x v="14"/>
    <x v="14"/>
    <x v="1"/>
    <x v="19"/>
    <x v="22"/>
    <x v="0"/>
    <x v="0"/>
    <x v="1"/>
    <x v="2"/>
  </r>
  <r>
    <x v="27"/>
    <x v="2"/>
    <x v="9"/>
    <x v="16"/>
    <x v="191"/>
    <x v="31"/>
    <x v="140"/>
    <x v="1"/>
    <x v="193"/>
    <x v="33"/>
    <x v="33"/>
    <x v="2"/>
    <x v="2"/>
    <x v="190"/>
    <x v="0"/>
    <x v="170"/>
    <x v="1"/>
    <x v="1"/>
    <x v="1"/>
    <x v="1"/>
    <x v="30"/>
    <x v="43"/>
    <x v="82"/>
    <x v="1"/>
    <x v="1"/>
    <x v="9"/>
    <x v="0"/>
    <x v="0"/>
    <x v="1"/>
    <x v="2"/>
  </r>
  <r>
    <x v="24"/>
    <x v="2"/>
    <x v="9"/>
    <x v="16"/>
    <x v="192"/>
    <x v="16"/>
    <x v="141"/>
    <x v="1"/>
    <x v="194"/>
    <x v="11"/>
    <x v="11"/>
    <x v="2"/>
    <x v="2"/>
    <x v="191"/>
    <x v="0"/>
    <x v="171"/>
    <x v="1"/>
    <x v="1"/>
    <x v="1"/>
    <x v="1"/>
    <x v="15"/>
    <x v="15"/>
    <x v="15"/>
    <x v="1"/>
    <x v="5"/>
    <x v="3"/>
    <x v="0"/>
    <x v="0"/>
    <x v="1"/>
    <x v="2"/>
  </r>
  <r>
    <x v="61"/>
    <x v="2"/>
    <x v="9"/>
    <x v="16"/>
    <x v="193"/>
    <x v="16"/>
    <x v="142"/>
    <x v="1"/>
    <x v="195"/>
    <x v="12"/>
    <x v="12"/>
    <x v="2"/>
    <x v="2"/>
    <x v="192"/>
    <x v="0"/>
    <x v="172"/>
    <x v="1"/>
    <x v="1"/>
    <x v="1"/>
    <x v="1"/>
    <x v="15"/>
    <x v="15"/>
    <x v="15"/>
    <x v="1"/>
    <x v="5"/>
    <x v="3"/>
    <x v="0"/>
    <x v="0"/>
    <x v="1"/>
    <x v="5"/>
  </r>
  <r>
    <x v="2"/>
    <x v="2"/>
    <x v="9"/>
    <x v="16"/>
    <x v="194"/>
    <x v="10"/>
    <x v="143"/>
    <x v="1"/>
    <x v="196"/>
    <x v="23"/>
    <x v="52"/>
    <x v="4"/>
    <x v="5"/>
    <x v="193"/>
    <x v="0"/>
    <x v="72"/>
    <x v="1"/>
    <x v="1"/>
    <x v="1"/>
    <x v="1"/>
    <x v="9"/>
    <x v="9"/>
    <x v="9"/>
    <x v="1"/>
    <x v="2"/>
    <x v="10"/>
    <x v="0"/>
    <x v="0"/>
    <x v="1"/>
    <x v="2"/>
  </r>
  <r>
    <x v="61"/>
    <x v="2"/>
    <x v="9"/>
    <x v="16"/>
    <x v="195"/>
    <x v="10"/>
    <x v="144"/>
    <x v="1"/>
    <x v="197"/>
    <x v="128"/>
    <x v="52"/>
    <x v="4"/>
    <x v="6"/>
    <x v="194"/>
    <x v="0"/>
    <x v="173"/>
    <x v="1"/>
    <x v="1"/>
    <x v="1"/>
    <x v="1"/>
    <x v="9"/>
    <x v="9"/>
    <x v="9"/>
    <x v="1"/>
    <x v="2"/>
    <x v="10"/>
    <x v="0"/>
    <x v="0"/>
    <x v="1"/>
    <x v="2"/>
  </r>
  <r>
    <x v="61"/>
    <x v="2"/>
    <x v="9"/>
    <x v="16"/>
    <x v="196"/>
    <x v="15"/>
    <x v="145"/>
    <x v="1"/>
    <x v="198"/>
    <x v="49"/>
    <x v="48"/>
    <x v="2"/>
    <x v="2"/>
    <x v="195"/>
    <x v="0"/>
    <x v="174"/>
    <x v="1"/>
    <x v="1"/>
    <x v="1"/>
    <x v="1"/>
    <x v="13"/>
    <x v="48"/>
    <x v="76"/>
    <x v="1"/>
    <x v="2"/>
    <x v="3"/>
    <x v="0"/>
    <x v="0"/>
    <x v="1"/>
    <x v="2"/>
  </r>
  <r>
    <x v="61"/>
    <x v="2"/>
    <x v="9"/>
    <x v="16"/>
    <x v="197"/>
    <x v="15"/>
    <x v="146"/>
    <x v="1"/>
    <x v="199"/>
    <x v="24"/>
    <x v="24"/>
    <x v="2"/>
    <x v="2"/>
    <x v="196"/>
    <x v="0"/>
    <x v="175"/>
    <x v="1"/>
    <x v="1"/>
    <x v="1"/>
    <x v="1"/>
    <x v="13"/>
    <x v="48"/>
    <x v="76"/>
    <x v="1"/>
    <x v="2"/>
    <x v="3"/>
    <x v="0"/>
    <x v="0"/>
    <x v="1"/>
    <x v="2"/>
  </r>
  <r>
    <x v="61"/>
    <x v="2"/>
    <x v="9"/>
    <x v="16"/>
    <x v="198"/>
    <x v="15"/>
    <x v="147"/>
    <x v="1"/>
    <x v="200"/>
    <x v="24"/>
    <x v="24"/>
    <x v="2"/>
    <x v="2"/>
    <x v="197"/>
    <x v="0"/>
    <x v="176"/>
    <x v="1"/>
    <x v="1"/>
    <x v="1"/>
    <x v="1"/>
    <x v="13"/>
    <x v="48"/>
    <x v="76"/>
    <x v="1"/>
    <x v="2"/>
    <x v="3"/>
    <x v="0"/>
    <x v="0"/>
    <x v="1"/>
    <x v="2"/>
  </r>
  <r>
    <x v="61"/>
    <x v="2"/>
    <x v="9"/>
    <x v="16"/>
    <x v="199"/>
    <x v="15"/>
    <x v="148"/>
    <x v="1"/>
    <x v="201"/>
    <x v="24"/>
    <x v="24"/>
    <x v="2"/>
    <x v="2"/>
    <x v="198"/>
    <x v="0"/>
    <x v="177"/>
    <x v="1"/>
    <x v="1"/>
    <x v="1"/>
    <x v="1"/>
    <x v="13"/>
    <x v="48"/>
    <x v="76"/>
    <x v="1"/>
    <x v="2"/>
    <x v="3"/>
    <x v="0"/>
    <x v="0"/>
    <x v="1"/>
    <x v="2"/>
  </r>
  <r>
    <x v="61"/>
    <x v="2"/>
    <x v="9"/>
    <x v="16"/>
    <x v="200"/>
    <x v="17"/>
    <x v="65"/>
    <x v="1"/>
    <x v="202"/>
    <x v="23"/>
    <x v="23"/>
    <x v="2"/>
    <x v="2"/>
    <x v="199"/>
    <x v="0"/>
    <x v="178"/>
    <x v="1"/>
    <x v="1"/>
    <x v="1"/>
    <x v="1"/>
    <x v="16"/>
    <x v="16"/>
    <x v="16"/>
    <x v="1"/>
    <x v="1"/>
    <x v="3"/>
    <x v="0"/>
    <x v="0"/>
    <x v="1"/>
    <x v="2"/>
  </r>
  <r>
    <x v="61"/>
    <x v="2"/>
    <x v="9"/>
    <x v="16"/>
    <x v="201"/>
    <x v="14"/>
    <x v="149"/>
    <x v="1"/>
    <x v="203"/>
    <x v="11"/>
    <x v="11"/>
    <x v="2"/>
    <x v="2"/>
    <x v="200"/>
    <x v="0"/>
    <x v="179"/>
    <x v="1"/>
    <x v="1"/>
    <x v="1"/>
    <x v="1"/>
    <x v="24"/>
    <x v="26"/>
    <x v="25"/>
    <x v="1"/>
    <x v="2"/>
    <x v="3"/>
    <x v="0"/>
    <x v="0"/>
    <x v="1"/>
    <x v="2"/>
  </r>
  <r>
    <x v="61"/>
    <x v="2"/>
    <x v="9"/>
    <x v="16"/>
    <x v="202"/>
    <x v="25"/>
    <x v="150"/>
    <x v="1"/>
    <x v="204"/>
    <x v="129"/>
    <x v="82"/>
    <x v="2"/>
    <x v="2"/>
    <x v="201"/>
    <x v="0"/>
    <x v="180"/>
    <x v="1"/>
    <x v="1"/>
    <x v="1"/>
    <x v="1"/>
    <x v="25"/>
    <x v="27"/>
    <x v="87"/>
    <x v="1"/>
    <x v="2"/>
    <x v="3"/>
    <x v="0"/>
    <x v="0"/>
    <x v="1"/>
    <x v="2"/>
  </r>
  <r>
    <x v="61"/>
    <x v="2"/>
    <x v="9"/>
    <x v="16"/>
    <x v="203"/>
    <x v="25"/>
    <x v="151"/>
    <x v="1"/>
    <x v="205"/>
    <x v="23"/>
    <x v="23"/>
    <x v="2"/>
    <x v="2"/>
    <x v="202"/>
    <x v="0"/>
    <x v="181"/>
    <x v="1"/>
    <x v="1"/>
    <x v="1"/>
    <x v="1"/>
    <x v="25"/>
    <x v="27"/>
    <x v="87"/>
    <x v="1"/>
    <x v="2"/>
    <x v="3"/>
    <x v="0"/>
    <x v="0"/>
    <x v="1"/>
    <x v="2"/>
  </r>
  <r>
    <x v="61"/>
    <x v="2"/>
    <x v="9"/>
    <x v="16"/>
    <x v="204"/>
    <x v="25"/>
    <x v="152"/>
    <x v="1"/>
    <x v="206"/>
    <x v="24"/>
    <x v="24"/>
    <x v="2"/>
    <x v="2"/>
    <x v="203"/>
    <x v="0"/>
    <x v="0"/>
    <x v="1"/>
    <x v="1"/>
    <x v="1"/>
    <x v="1"/>
    <x v="25"/>
    <x v="27"/>
    <x v="87"/>
    <x v="1"/>
    <x v="2"/>
    <x v="3"/>
    <x v="0"/>
    <x v="0"/>
    <x v="1"/>
    <x v="2"/>
  </r>
  <r>
    <x v="61"/>
    <x v="2"/>
    <x v="9"/>
    <x v="16"/>
    <x v="205"/>
    <x v="24"/>
    <x v="153"/>
    <x v="1"/>
    <x v="207"/>
    <x v="27"/>
    <x v="27"/>
    <x v="2"/>
    <x v="2"/>
    <x v="204"/>
    <x v="0"/>
    <x v="182"/>
    <x v="1"/>
    <x v="1"/>
    <x v="1"/>
    <x v="1"/>
    <x v="23"/>
    <x v="62"/>
    <x v="24"/>
    <x v="1"/>
    <x v="2"/>
    <x v="3"/>
    <x v="0"/>
    <x v="0"/>
    <x v="1"/>
    <x v="2"/>
  </r>
  <r>
    <x v="61"/>
    <x v="2"/>
    <x v="9"/>
    <x v="16"/>
    <x v="206"/>
    <x v="24"/>
    <x v="154"/>
    <x v="1"/>
    <x v="208"/>
    <x v="130"/>
    <x v="83"/>
    <x v="2"/>
    <x v="2"/>
    <x v="205"/>
    <x v="0"/>
    <x v="183"/>
    <x v="1"/>
    <x v="1"/>
    <x v="1"/>
    <x v="1"/>
    <x v="23"/>
    <x v="62"/>
    <x v="24"/>
    <x v="1"/>
    <x v="2"/>
    <x v="3"/>
    <x v="0"/>
    <x v="0"/>
    <x v="1"/>
    <x v="2"/>
  </r>
  <r>
    <x v="61"/>
    <x v="2"/>
    <x v="9"/>
    <x v="16"/>
    <x v="207"/>
    <x v="2"/>
    <x v="155"/>
    <x v="1"/>
    <x v="209"/>
    <x v="131"/>
    <x v="84"/>
    <x v="2"/>
    <x v="2"/>
    <x v="206"/>
    <x v="0"/>
    <x v="184"/>
    <x v="1"/>
    <x v="1"/>
    <x v="1"/>
    <x v="1"/>
    <x v="2"/>
    <x v="21"/>
    <x v="21"/>
    <x v="1"/>
    <x v="1"/>
    <x v="3"/>
    <x v="0"/>
    <x v="0"/>
    <x v="1"/>
    <x v="2"/>
  </r>
  <r>
    <x v="61"/>
    <x v="2"/>
    <x v="9"/>
    <x v="16"/>
    <x v="208"/>
    <x v="2"/>
    <x v="91"/>
    <x v="1"/>
    <x v="210"/>
    <x v="23"/>
    <x v="23"/>
    <x v="2"/>
    <x v="2"/>
    <x v="207"/>
    <x v="0"/>
    <x v="185"/>
    <x v="1"/>
    <x v="1"/>
    <x v="1"/>
    <x v="1"/>
    <x v="2"/>
    <x v="21"/>
    <x v="21"/>
    <x v="1"/>
    <x v="1"/>
    <x v="3"/>
    <x v="0"/>
    <x v="0"/>
    <x v="1"/>
    <x v="2"/>
  </r>
  <r>
    <x v="61"/>
    <x v="2"/>
    <x v="9"/>
    <x v="18"/>
    <x v="209"/>
    <x v="27"/>
    <x v="110"/>
    <x v="1"/>
    <x v="211"/>
    <x v="132"/>
    <x v="52"/>
    <x v="4"/>
    <x v="7"/>
    <x v="208"/>
    <x v="0"/>
    <x v="186"/>
    <x v="1"/>
    <x v="1"/>
    <x v="1"/>
    <x v="1"/>
    <x v="28"/>
    <x v="69"/>
    <x v="88"/>
    <x v="1"/>
    <x v="2"/>
    <x v="3"/>
    <x v="0"/>
    <x v="0"/>
    <x v="1"/>
    <x v="2"/>
  </r>
  <r>
    <x v="61"/>
    <x v="2"/>
    <x v="9"/>
    <x v="16"/>
    <x v="210"/>
    <x v="32"/>
    <x v="156"/>
    <x v="1"/>
    <x v="212"/>
    <x v="23"/>
    <x v="23"/>
    <x v="2"/>
    <x v="2"/>
    <x v="209"/>
    <x v="0"/>
    <x v="187"/>
    <x v="1"/>
    <x v="1"/>
    <x v="1"/>
    <x v="1"/>
    <x v="31"/>
    <x v="70"/>
    <x v="89"/>
    <x v="1"/>
    <x v="2"/>
    <x v="3"/>
    <x v="0"/>
    <x v="0"/>
    <x v="1"/>
    <x v="2"/>
  </r>
  <r>
    <x v="61"/>
    <x v="2"/>
    <x v="9"/>
    <x v="16"/>
    <x v="211"/>
    <x v="19"/>
    <x v="157"/>
    <x v="1"/>
    <x v="213"/>
    <x v="133"/>
    <x v="85"/>
    <x v="2"/>
    <x v="2"/>
    <x v="210"/>
    <x v="0"/>
    <x v="188"/>
    <x v="1"/>
    <x v="1"/>
    <x v="1"/>
    <x v="1"/>
    <x v="18"/>
    <x v="31"/>
    <x v="30"/>
    <x v="1"/>
    <x v="1"/>
    <x v="9"/>
    <x v="0"/>
    <x v="0"/>
    <x v="1"/>
    <x v="2"/>
  </r>
  <r>
    <x v="61"/>
    <x v="2"/>
    <x v="9"/>
    <x v="16"/>
    <x v="212"/>
    <x v="18"/>
    <x v="158"/>
    <x v="1"/>
    <x v="214"/>
    <x v="23"/>
    <x v="23"/>
    <x v="2"/>
    <x v="2"/>
    <x v="211"/>
    <x v="0"/>
    <x v="189"/>
    <x v="1"/>
    <x v="1"/>
    <x v="1"/>
    <x v="1"/>
    <x v="17"/>
    <x v="45"/>
    <x v="75"/>
    <x v="1"/>
    <x v="2"/>
    <x v="3"/>
    <x v="0"/>
    <x v="0"/>
    <x v="1"/>
    <x v="2"/>
  </r>
  <r>
    <x v="61"/>
    <x v="2"/>
    <x v="9"/>
    <x v="16"/>
    <x v="213"/>
    <x v="33"/>
    <x v="99"/>
    <x v="1"/>
    <x v="215"/>
    <x v="23"/>
    <x v="23"/>
    <x v="2"/>
    <x v="2"/>
    <x v="212"/>
    <x v="0"/>
    <x v="190"/>
    <x v="1"/>
    <x v="1"/>
    <x v="1"/>
    <x v="1"/>
    <x v="33"/>
    <x v="47"/>
    <x v="90"/>
    <x v="1"/>
    <x v="2"/>
    <x v="3"/>
    <x v="0"/>
    <x v="0"/>
    <x v="1"/>
    <x v="2"/>
  </r>
  <r>
    <x v="61"/>
    <x v="2"/>
    <x v="9"/>
    <x v="16"/>
    <x v="214"/>
    <x v="21"/>
    <x v="159"/>
    <x v="1"/>
    <x v="216"/>
    <x v="18"/>
    <x v="18"/>
    <x v="2"/>
    <x v="2"/>
    <x v="213"/>
    <x v="0"/>
    <x v="191"/>
    <x v="1"/>
    <x v="1"/>
    <x v="1"/>
    <x v="1"/>
    <x v="20"/>
    <x v="19"/>
    <x v="19"/>
    <x v="1"/>
    <x v="1"/>
    <x v="3"/>
    <x v="0"/>
    <x v="0"/>
    <x v="1"/>
    <x v="2"/>
  </r>
  <r>
    <x v="61"/>
    <x v="2"/>
    <x v="4"/>
    <x v="17"/>
    <x v="215"/>
    <x v="1"/>
    <x v="160"/>
    <x v="1"/>
    <x v="217"/>
    <x v="33"/>
    <x v="33"/>
    <x v="2"/>
    <x v="2"/>
    <x v="214"/>
    <x v="0"/>
    <x v="192"/>
    <x v="1"/>
    <x v="1"/>
    <x v="1"/>
    <x v="1"/>
    <x v="1"/>
    <x v="1"/>
    <x v="1"/>
    <x v="1"/>
    <x v="1"/>
    <x v="3"/>
    <x v="0"/>
    <x v="0"/>
    <x v="1"/>
    <x v="2"/>
  </r>
  <r>
    <x v="61"/>
    <x v="2"/>
    <x v="9"/>
    <x v="16"/>
    <x v="216"/>
    <x v="12"/>
    <x v="16"/>
    <x v="1"/>
    <x v="218"/>
    <x v="134"/>
    <x v="86"/>
    <x v="2"/>
    <x v="2"/>
    <x v="215"/>
    <x v="0"/>
    <x v="193"/>
    <x v="1"/>
    <x v="1"/>
    <x v="1"/>
    <x v="1"/>
    <x v="11"/>
    <x v="63"/>
    <x v="78"/>
    <x v="1"/>
    <x v="2"/>
    <x v="3"/>
    <x v="0"/>
    <x v="0"/>
    <x v="1"/>
    <x v="2"/>
  </r>
  <r>
    <x v="61"/>
    <x v="2"/>
    <x v="9"/>
    <x v="16"/>
    <x v="217"/>
    <x v="12"/>
    <x v="161"/>
    <x v="1"/>
    <x v="219"/>
    <x v="72"/>
    <x v="87"/>
    <x v="2"/>
    <x v="2"/>
    <x v="216"/>
    <x v="0"/>
    <x v="194"/>
    <x v="1"/>
    <x v="1"/>
    <x v="1"/>
    <x v="1"/>
    <x v="11"/>
    <x v="63"/>
    <x v="78"/>
    <x v="1"/>
    <x v="2"/>
    <x v="3"/>
    <x v="0"/>
    <x v="0"/>
    <x v="1"/>
    <x v="2"/>
  </r>
  <r>
    <x v="61"/>
    <x v="2"/>
    <x v="4"/>
    <x v="17"/>
    <x v="218"/>
    <x v="12"/>
    <x v="162"/>
    <x v="1"/>
    <x v="220"/>
    <x v="59"/>
    <x v="88"/>
    <x v="2"/>
    <x v="2"/>
    <x v="217"/>
    <x v="0"/>
    <x v="195"/>
    <x v="1"/>
    <x v="1"/>
    <x v="1"/>
    <x v="1"/>
    <x v="11"/>
    <x v="63"/>
    <x v="78"/>
    <x v="1"/>
    <x v="18"/>
    <x v="22"/>
    <x v="0"/>
    <x v="0"/>
    <x v="1"/>
    <x v="2"/>
  </r>
  <r>
    <x v="61"/>
    <x v="2"/>
    <x v="9"/>
    <x v="16"/>
    <x v="219"/>
    <x v="12"/>
    <x v="163"/>
    <x v="1"/>
    <x v="221"/>
    <x v="33"/>
    <x v="33"/>
    <x v="2"/>
    <x v="2"/>
    <x v="218"/>
    <x v="0"/>
    <x v="196"/>
    <x v="1"/>
    <x v="1"/>
    <x v="1"/>
    <x v="1"/>
    <x v="11"/>
    <x v="63"/>
    <x v="78"/>
    <x v="1"/>
    <x v="2"/>
    <x v="3"/>
    <x v="0"/>
    <x v="0"/>
    <x v="1"/>
    <x v="2"/>
  </r>
  <r>
    <x v="61"/>
    <x v="2"/>
    <x v="9"/>
    <x v="16"/>
    <x v="220"/>
    <x v="13"/>
    <x v="164"/>
    <x v="1"/>
    <x v="222"/>
    <x v="107"/>
    <x v="59"/>
    <x v="2"/>
    <x v="2"/>
    <x v="219"/>
    <x v="0"/>
    <x v="197"/>
    <x v="1"/>
    <x v="1"/>
    <x v="1"/>
    <x v="1"/>
    <x v="12"/>
    <x v="12"/>
    <x v="91"/>
    <x v="1"/>
    <x v="2"/>
    <x v="3"/>
    <x v="0"/>
    <x v="0"/>
    <x v="1"/>
    <x v="2"/>
  </r>
  <r>
    <x v="61"/>
    <x v="2"/>
    <x v="9"/>
    <x v="16"/>
    <x v="221"/>
    <x v="13"/>
    <x v="165"/>
    <x v="1"/>
    <x v="223"/>
    <x v="135"/>
    <x v="89"/>
    <x v="2"/>
    <x v="2"/>
    <x v="220"/>
    <x v="0"/>
    <x v="198"/>
    <x v="1"/>
    <x v="1"/>
    <x v="1"/>
    <x v="1"/>
    <x v="12"/>
    <x v="12"/>
    <x v="12"/>
    <x v="1"/>
    <x v="2"/>
    <x v="10"/>
    <x v="0"/>
    <x v="0"/>
    <x v="1"/>
    <x v="2"/>
  </r>
  <r>
    <x v="61"/>
    <x v="2"/>
    <x v="9"/>
    <x v="16"/>
    <x v="222"/>
    <x v="4"/>
    <x v="166"/>
    <x v="1"/>
    <x v="224"/>
    <x v="24"/>
    <x v="24"/>
    <x v="2"/>
    <x v="2"/>
    <x v="221"/>
    <x v="0"/>
    <x v="199"/>
    <x v="2"/>
    <x v="1"/>
    <x v="1"/>
    <x v="1"/>
    <x v="4"/>
    <x v="4"/>
    <x v="4"/>
    <x v="1"/>
    <x v="2"/>
    <x v="4"/>
    <x v="0"/>
    <x v="0"/>
    <x v="1"/>
    <x v="2"/>
  </r>
  <r>
    <x v="61"/>
    <x v="2"/>
    <x v="9"/>
    <x v="16"/>
    <x v="223"/>
    <x v="20"/>
    <x v="167"/>
    <x v="1"/>
    <x v="225"/>
    <x v="33"/>
    <x v="33"/>
    <x v="2"/>
    <x v="2"/>
    <x v="222"/>
    <x v="0"/>
    <x v="0"/>
    <x v="1"/>
    <x v="1"/>
    <x v="1"/>
    <x v="1"/>
    <x v="19"/>
    <x v="64"/>
    <x v="18"/>
    <x v="1"/>
    <x v="19"/>
    <x v="22"/>
    <x v="0"/>
    <x v="0"/>
    <x v="1"/>
    <x v="2"/>
  </r>
  <r>
    <x v="61"/>
    <x v="2"/>
    <x v="4"/>
    <x v="17"/>
    <x v="224"/>
    <x v="22"/>
    <x v="168"/>
    <x v="1"/>
    <x v="226"/>
    <x v="4"/>
    <x v="4"/>
    <x v="2"/>
    <x v="2"/>
    <x v="223"/>
    <x v="0"/>
    <x v="200"/>
    <x v="1"/>
    <x v="1"/>
    <x v="1"/>
    <x v="1"/>
    <x v="21"/>
    <x v="20"/>
    <x v="20"/>
    <x v="1"/>
    <x v="18"/>
    <x v="22"/>
    <x v="0"/>
    <x v="0"/>
    <x v="1"/>
    <x v="2"/>
  </r>
  <r>
    <x v="61"/>
    <x v="2"/>
    <x v="9"/>
    <x v="16"/>
    <x v="225"/>
    <x v="11"/>
    <x v="18"/>
    <x v="1"/>
    <x v="227"/>
    <x v="136"/>
    <x v="90"/>
    <x v="2"/>
    <x v="2"/>
    <x v="224"/>
    <x v="0"/>
    <x v="201"/>
    <x v="1"/>
    <x v="1"/>
    <x v="1"/>
    <x v="1"/>
    <x v="10"/>
    <x v="10"/>
    <x v="10"/>
    <x v="1"/>
    <x v="2"/>
    <x v="3"/>
    <x v="0"/>
    <x v="0"/>
    <x v="1"/>
    <x v="2"/>
  </r>
  <r>
    <x v="61"/>
    <x v="2"/>
    <x v="9"/>
    <x v="16"/>
    <x v="226"/>
    <x v="27"/>
    <x v="169"/>
    <x v="1"/>
    <x v="228"/>
    <x v="24"/>
    <x v="24"/>
    <x v="2"/>
    <x v="2"/>
    <x v="225"/>
    <x v="0"/>
    <x v="202"/>
    <x v="1"/>
    <x v="1"/>
    <x v="1"/>
    <x v="1"/>
    <x v="28"/>
    <x v="50"/>
    <x v="92"/>
    <x v="1"/>
    <x v="2"/>
    <x v="3"/>
    <x v="0"/>
    <x v="0"/>
    <x v="1"/>
    <x v="2"/>
  </r>
  <r>
    <x v="61"/>
    <x v="2"/>
    <x v="9"/>
    <x v="16"/>
    <x v="227"/>
    <x v="11"/>
    <x v="170"/>
    <x v="1"/>
    <x v="229"/>
    <x v="137"/>
    <x v="91"/>
    <x v="2"/>
    <x v="2"/>
    <x v="226"/>
    <x v="0"/>
    <x v="203"/>
    <x v="1"/>
    <x v="1"/>
    <x v="1"/>
    <x v="1"/>
    <x v="10"/>
    <x v="10"/>
    <x v="10"/>
    <x v="1"/>
    <x v="18"/>
    <x v="22"/>
    <x v="0"/>
    <x v="0"/>
    <x v="1"/>
    <x v="2"/>
  </r>
  <r>
    <x v="39"/>
    <x v="2"/>
    <x v="4"/>
    <x v="17"/>
    <x v="228"/>
    <x v="27"/>
    <x v="171"/>
    <x v="1"/>
    <x v="230"/>
    <x v="138"/>
    <x v="85"/>
    <x v="4"/>
    <x v="8"/>
    <x v="227"/>
    <x v="93"/>
    <x v="204"/>
    <x v="1"/>
    <x v="1"/>
    <x v="1"/>
    <x v="2"/>
    <x v="28"/>
    <x v="50"/>
    <x v="92"/>
    <x v="1"/>
    <x v="2"/>
    <x v="3"/>
    <x v="0"/>
    <x v="0"/>
    <x v="9"/>
    <x v="2"/>
  </r>
  <r>
    <x v="40"/>
    <x v="2"/>
    <x v="4"/>
    <x v="17"/>
    <x v="229"/>
    <x v="5"/>
    <x v="68"/>
    <x v="1"/>
    <x v="231"/>
    <x v="139"/>
    <x v="92"/>
    <x v="4"/>
    <x v="9"/>
    <x v="228"/>
    <x v="93"/>
    <x v="205"/>
    <x v="1"/>
    <x v="1"/>
    <x v="1"/>
    <x v="2"/>
    <x v="14"/>
    <x v="71"/>
    <x v="14"/>
    <x v="1"/>
    <x v="2"/>
    <x v="3"/>
    <x v="0"/>
    <x v="0"/>
    <x v="9"/>
    <x v="2"/>
  </r>
  <r>
    <x v="41"/>
    <x v="2"/>
    <x v="4"/>
    <x v="17"/>
    <x v="230"/>
    <x v="5"/>
    <x v="172"/>
    <x v="1"/>
    <x v="232"/>
    <x v="72"/>
    <x v="87"/>
    <x v="2"/>
    <x v="2"/>
    <x v="229"/>
    <x v="56"/>
    <x v="206"/>
    <x v="1"/>
    <x v="1"/>
    <x v="1"/>
    <x v="6"/>
    <x v="43"/>
    <x v="40"/>
    <x v="40"/>
    <x v="1"/>
    <x v="3"/>
    <x v="4"/>
    <x v="0"/>
    <x v="0"/>
    <x v="6"/>
    <x v="2"/>
  </r>
  <r>
    <x v="42"/>
    <x v="2"/>
    <x v="9"/>
    <x v="16"/>
    <x v="231"/>
    <x v="25"/>
    <x v="173"/>
    <x v="1"/>
    <x v="233"/>
    <x v="24"/>
    <x v="24"/>
    <x v="2"/>
    <x v="2"/>
    <x v="230"/>
    <x v="56"/>
    <x v="207"/>
    <x v="1"/>
    <x v="1"/>
    <x v="1"/>
    <x v="6"/>
    <x v="40"/>
    <x v="58"/>
    <x v="71"/>
    <x v="1"/>
    <x v="3"/>
    <x v="4"/>
    <x v="0"/>
    <x v="0"/>
    <x v="6"/>
    <x v="2"/>
  </r>
  <r>
    <x v="43"/>
    <x v="2"/>
    <x v="9"/>
    <x v="16"/>
    <x v="232"/>
    <x v="16"/>
    <x v="174"/>
    <x v="1"/>
    <x v="234"/>
    <x v="24"/>
    <x v="24"/>
    <x v="2"/>
    <x v="2"/>
    <x v="231"/>
    <x v="56"/>
    <x v="208"/>
    <x v="1"/>
    <x v="1"/>
    <x v="1"/>
    <x v="6"/>
    <x v="44"/>
    <x v="72"/>
    <x v="93"/>
    <x v="1"/>
    <x v="3"/>
    <x v="4"/>
    <x v="0"/>
    <x v="0"/>
    <x v="6"/>
    <x v="2"/>
  </r>
  <r>
    <x v="44"/>
    <x v="2"/>
    <x v="4"/>
    <x v="19"/>
    <x v="233"/>
    <x v="22"/>
    <x v="175"/>
    <x v="1"/>
    <x v="235"/>
    <x v="140"/>
    <x v="93"/>
    <x v="4"/>
    <x v="3"/>
    <x v="232"/>
    <x v="0"/>
    <x v="209"/>
    <x v="1"/>
    <x v="1"/>
    <x v="1"/>
    <x v="9"/>
    <x v="45"/>
    <x v="73"/>
    <x v="94"/>
    <x v="1"/>
    <x v="20"/>
    <x v="3"/>
    <x v="0"/>
    <x v="0"/>
    <x v="10"/>
    <x v="2"/>
  </r>
  <r>
    <x v="45"/>
    <x v="2"/>
    <x v="4"/>
    <x v="19"/>
    <x v="234"/>
    <x v="21"/>
    <x v="176"/>
    <x v="1"/>
    <x v="236"/>
    <x v="141"/>
    <x v="94"/>
    <x v="4"/>
    <x v="3"/>
    <x v="233"/>
    <x v="0"/>
    <x v="210"/>
    <x v="1"/>
    <x v="1"/>
    <x v="1"/>
    <x v="9"/>
    <x v="45"/>
    <x v="73"/>
    <x v="94"/>
    <x v="1"/>
    <x v="20"/>
    <x v="3"/>
    <x v="0"/>
    <x v="0"/>
    <x v="10"/>
    <x v="2"/>
  </r>
  <r>
    <x v="46"/>
    <x v="2"/>
    <x v="4"/>
    <x v="19"/>
    <x v="235"/>
    <x v="24"/>
    <x v="177"/>
    <x v="1"/>
    <x v="237"/>
    <x v="142"/>
    <x v="95"/>
    <x v="4"/>
    <x v="3"/>
    <x v="234"/>
    <x v="0"/>
    <x v="211"/>
    <x v="1"/>
    <x v="1"/>
    <x v="1"/>
    <x v="9"/>
    <x v="45"/>
    <x v="73"/>
    <x v="94"/>
    <x v="1"/>
    <x v="20"/>
    <x v="3"/>
    <x v="0"/>
    <x v="0"/>
    <x v="10"/>
    <x v="2"/>
  </r>
  <r>
    <x v="47"/>
    <x v="2"/>
    <x v="4"/>
    <x v="19"/>
    <x v="236"/>
    <x v="24"/>
    <x v="178"/>
    <x v="1"/>
    <x v="238"/>
    <x v="26"/>
    <x v="26"/>
    <x v="4"/>
    <x v="3"/>
    <x v="235"/>
    <x v="0"/>
    <x v="212"/>
    <x v="1"/>
    <x v="1"/>
    <x v="1"/>
    <x v="9"/>
    <x v="45"/>
    <x v="73"/>
    <x v="94"/>
    <x v="1"/>
    <x v="20"/>
    <x v="3"/>
    <x v="0"/>
    <x v="0"/>
    <x v="10"/>
    <x v="2"/>
  </r>
  <r>
    <x v="48"/>
    <x v="2"/>
    <x v="4"/>
    <x v="19"/>
    <x v="237"/>
    <x v="18"/>
    <x v="179"/>
    <x v="1"/>
    <x v="239"/>
    <x v="143"/>
    <x v="96"/>
    <x v="4"/>
    <x v="3"/>
    <x v="236"/>
    <x v="0"/>
    <x v="213"/>
    <x v="1"/>
    <x v="1"/>
    <x v="1"/>
    <x v="9"/>
    <x v="45"/>
    <x v="73"/>
    <x v="94"/>
    <x v="1"/>
    <x v="20"/>
    <x v="3"/>
    <x v="0"/>
    <x v="0"/>
    <x v="10"/>
    <x v="2"/>
  </r>
  <r>
    <x v="49"/>
    <x v="2"/>
    <x v="4"/>
    <x v="19"/>
    <x v="238"/>
    <x v="18"/>
    <x v="180"/>
    <x v="2"/>
    <x v="240"/>
    <x v="144"/>
    <x v="97"/>
    <x v="4"/>
    <x v="3"/>
    <x v="237"/>
    <x v="0"/>
    <x v="214"/>
    <x v="1"/>
    <x v="1"/>
    <x v="1"/>
    <x v="9"/>
    <x v="45"/>
    <x v="73"/>
    <x v="94"/>
    <x v="1"/>
    <x v="20"/>
    <x v="3"/>
    <x v="0"/>
    <x v="0"/>
    <x v="10"/>
    <x v="2"/>
  </r>
  <r>
    <x v="50"/>
    <x v="2"/>
    <x v="4"/>
    <x v="19"/>
    <x v="239"/>
    <x v="18"/>
    <x v="181"/>
    <x v="2"/>
    <x v="241"/>
    <x v="115"/>
    <x v="68"/>
    <x v="4"/>
    <x v="3"/>
    <x v="238"/>
    <x v="0"/>
    <x v="215"/>
    <x v="1"/>
    <x v="1"/>
    <x v="1"/>
    <x v="9"/>
    <x v="45"/>
    <x v="73"/>
    <x v="94"/>
    <x v="1"/>
    <x v="20"/>
    <x v="3"/>
    <x v="0"/>
    <x v="0"/>
    <x v="10"/>
    <x v="2"/>
  </r>
  <r>
    <x v="51"/>
    <x v="2"/>
    <x v="4"/>
    <x v="19"/>
    <x v="240"/>
    <x v="18"/>
    <x v="182"/>
    <x v="2"/>
    <x v="242"/>
    <x v="32"/>
    <x v="32"/>
    <x v="4"/>
    <x v="3"/>
    <x v="239"/>
    <x v="0"/>
    <x v="216"/>
    <x v="1"/>
    <x v="1"/>
    <x v="1"/>
    <x v="9"/>
    <x v="45"/>
    <x v="73"/>
    <x v="94"/>
    <x v="1"/>
    <x v="20"/>
    <x v="3"/>
    <x v="0"/>
    <x v="0"/>
    <x v="10"/>
    <x v="2"/>
  </r>
  <r>
    <x v="52"/>
    <x v="2"/>
    <x v="4"/>
    <x v="19"/>
    <x v="241"/>
    <x v="18"/>
    <x v="183"/>
    <x v="2"/>
    <x v="243"/>
    <x v="145"/>
    <x v="98"/>
    <x v="4"/>
    <x v="3"/>
    <x v="240"/>
    <x v="0"/>
    <x v="217"/>
    <x v="1"/>
    <x v="1"/>
    <x v="1"/>
    <x v="9"/>
    <x v="45"/>
    <x v="73"/>
    <x v="94"/>
    <x v="1"/>
    <x v="20"/>
    <x v="3"/>
    <x v="0"/>
    <x v="0"/>
    <x v="10"/>
    <x v="2"/>
  </r>
  <r>
    <x v="53"/>
    <x v="2"/>
    <x v="4"/>
    <x v="19"/>
    <x v="242"/>
    <x v="22"/>
    <x v="184"/>
    <x v="1"/>
    <x v="244"/>
    <x v="146"/>
    <x v="99"/>
    <x v="4"/>
    <x v="3"/>
    <x v="241"/>
    <x v="0"/>
    <x v="218"/>
    <x v="1"/>
    <x v="1"/>
    <x v="1"/>
    <x v="9"/>
    <x v="45"/>
    <x v="73"/>
    <x v="94"/>
    <x v="1"/>
    <x v="20"/>
    <x v="3"/>
    <x v="0"/>
    <x v="0"/>
    <x v="10"/>
    <x v="2"/>
  </r>
  <r>
    <x v="54"/>
    <x v="2"/>
    <x v="4"/>
    <x v="19"/>
    <x v="243"/>
    <x v="22"/>
    <x v="185"/>
    <x v="1"/>
    <x v="245"/>
    <x v="139"/>
    <x v="100"/>
    <x v="4"/>
    <x v="3"/>
    <x v="242"/>
    <x v="0"/>
    <x v="219"/>
    <x v="1"/>
    <x v="1"/>
    <x v="1"/>
    <x v="9"/>
    <x v="45"/>
    <x v="73"/>
    <x v="94"/>
    <x v="1"/>
    <x v="20"/>
    <x v="3"/>
    <x v="0"/>
    <x v="0"/>
    <x v="10"/>
    <x v="2"/>
  </r>
  <r>
    <x v="55"/>
    <x v="2"/>
    <x v="4"/>
    <x v="19"/>
    <x v="244"/>
    <x v="22"/>
    <x v="186"/>
    <x v="1"/>
    <x v="246"/>
    <x v="115"/>
    <x v="68"/>
    <x v="4"/>
    <x v="3"/>
    <x v="243"/>
    <x v="0"/>
    <x v="220"/>
    <x v="1"/>
    <x v="1"/>
    <x v="1"/>
    <x v="9"/>
    <x v="45"/>
    <x v="73"/>
    <x v="94"/>
    <x v="1"/>
    <x v="20"/>
    <x v="3"/>
    <x v="0"/>
    <x v="0"/>
    <x v="10"/>
    <x v="2"/>
  </r>
  <r>
    <x v="56"/>
    <x v="2"/>
    <x v="4"/>
    <x v="19"/>
    <x v="245"/>
    <x v="20"/>
    <x v="187"/>
    <x v="1"/>
    <x v="247"/>
    <x v="17"/>
    <x v="17"/>
    <x v="4"/>
    <x v="3"/>
    <x v="244"/>
    <x v="0"/>
    <x v="221"/>
    <x v="1"/>
    <x v="1"/>
    <x v="1"/>
    <x v="9"/>
    <x v="45"/>
    <x v="73"/>
    <x v="94"/>
    <x v="1"/>
    <x v="20"/>
    <x v="3"/>
    <x v="0"/>
    <x v="0"/>
    <x v="10"/>
    <x v="2"/>
  </r>
  <r>
    <x v="185"/>
    <x v="2"/>
    <x v="4"/>
    <x v="19"/>
    <x v="246"/>
    <x v="20"/>
    <x v="188"/>
    <x v="1"/>
    <x v="248"/>
    <x v="11"/>
    <x v="11"/>
    <x v="4"/>
    <x v="3"/>
    <x v="245"/>
    <x v="0"/>
    <x v="222"/>
    <x v="1"/>
    <x v="1"/>
    <x v="1"/>
    <x v="9"/>
    <x v="45"/>
    <x v="73"/>
    <x v="94"/>
    <x v="1"/>
    <x v="20"/>
    <x v="3"/>
    <x v="0"/>
    <x v="0"/>
    <x v="10"/>
    <x v="2"/>
  </r>
  <r>
    <x v="57"/>
    <x v="2"/>
    <x v="4"/>
    <x v="19"/>
    <x v="247"/>
    <x v="20"/>
    <x v="189"/>
    <x v="1"/>
    <x v="249"/>
    <x v="64"/>
    <x v="101"/>
    <x v="4"/>
    <x v="3"/>
    <x v="246"/>
    <x v="0"/>
    <x v="223"/>
    <x v="1"/>
    <x v="1"/>
    <x v="1"/>
    <x v="9"/>
    <x v="45"/>
    <x v="73"/>
    <x v="94"/>
    <x v="1"/>
    <x v="20"/>
    <x v="3"/>
    <x v="0"/>
    <x v="0"/>
    <x v="10"/>
    <x v="2"/>
  </r>
  <r>
    <x v="58"/>
    <x v="2"/>
    <x v="4"/>
    <x v="19"/>
    <x v="248"/>
    <x v="11"/>
    <x v="190"/>
    <x v="1"/>
    <x v="250"/>
    <x v="147"/>
    <x v="102"/>
    <x v="4"/>
    <x v="3"/>
    <x v="247"/>
    <x v="0"/>
    <x v="224"/>
    <x v="1"/>
    <x v="1"/>
    <x v="1"/>
    <x v="9"/>
    <x v="10"/>
    <x v="35"/>
    <x v="95"/>
    <x v="1"/>
    <x v="21"/>
    <x v="3"/>
    <x v="0"/>
    <x v="0"/>
    <x v="10"/>
    <x v="2"/>
  </r>
  <r>
    <x v="59"/>
    <x v="2"/>
    <x v="4"/>
    <x v="19"/>
    <x v="249"/>
    <x v="18"/>
    <x v="191"/>
    <x v="1"/>
    <x v="251"/>
    <x v="148"/>
    <x v="103"/>
    <x v="4"/>
    <x v="3"/>
    <x v="248"/>
    <x v="0"/>
    <x v="225"/>
    <x v="1"/>
    <x v="1"/>
    <x v="1"/>
    <x v="9"/>
    <x v="17"/>
    <x v="74"/>
    <x v="96"/>
    <x v="1"/>
    <x v="22"/>
    <x v="3"/>
    <x v="0"/>
    <x v="0"/>
    <x v="10"/>
    <x v="2"/>
  </r>
  <r>
    <x v="186"/>
    <x v="2"/>
    <x v="4"/>
    <x v="19"/>
    <x v="250"/>
    <x v="15"/>
    <x v="192"/>
    <x v="1"/>
    <x v="252"/>
    <x v="149"/>
    <x v="104"/>
    <x v="4"/>
    <x v="3"/>
    <x v="249"/>
    <x v="0"/>
    <x v="226"/>
    <x v="1"/>
    <x v="1"/>
    <x v="1"/>
    <x v="9"/>
    <x v="13"/>
    <x v="75"/>
    <x v="97"/>
    <x v="1"/>
    <x v="23"/>
    <x v="3"/>
    <x v="0"/>
    <x v="0"/>
    <x v="10"/>
    <x v="2"/>
  </r>
  <r>
    <x v="60"/>
    <x v="2"/>
    <x v="4"/>
    <x v="19"/>
    <x v="251"/>
    <x v="19"/>
    <x v="193"/>
    <x v="1"/>
    <x v="253"/>
    <x v="150"/>
    <x v="105"/>
    <x v="4"/>
    <x v="3"/>
    <x v="250"/>
    <x v="0"/>
    <x v="227"/>
    <x v="1"/>
    <x v="1"/>
    <x v="1"/>
    <x v="9"/>
    <x v="18"/>
    <x v="76"/>
    <x v="98"/>
    <x v="1"/>
    <x v="21"/>
    <x v="3"/>
    <x v="0"/>
    <x v="0"/>
    <x v="10"/>
    <x v="2"/>
  </r>
  <r>
    <x v="62"/>
    <x v="2"/>
    <x v="4"/>
    <x v="19"/>
    <x v="252"/>
    <x v="5"/>
    <x v="194"/>
    <x v="1"/>
    <x v="254"/>
    <x v="151"/>
    <x v="106"/>
    <x v="4"/>
    <x v="3"/>
    <x v="251"/>
    <x v="0"/>
    <x v="228"/>
    <x v="1"/>
    <x v="1"/>
    <x v="1"/>
    <x v="9"/>
    <x v="14"/>
    <x v="77"/>
    <x v="99"/>
    <x v="1"/>
    <x v="13"/>
    <x v="3"/>
    <x v="0"/>
    <x v="0"/>
    <x v="10"/>
    <x v="2"/>
  </r>
  <r>
    <x v="63"/>
    <x v="2"/>
    <x v="4"/>
    <x v="19"/>
    <x v="253"/>
    <x v="4"/>
    <x v="195"/>
    <x v="1"/>
    <x v="255"/>
    <x v="125"/>
    <x v="79"/>
    <x v="4"/>
    <x v="3"/>
    <x v="252"/>
    <x v="0"/>
    <x v="229"/>
    <x v="1"/>
    <x v="1"/>
    <x v="1"/>
    <x v="9"/>
    <x v="4"/>
    <x v="78"/>
    <x v="100"/>
    <x v="1"/>
    <x v="21"/>
    <x v="3"/>
    <x v="0"/>
    <x v="0"/>
    <x v="10"/>
    <x v="2"/>
  </r>
  <r>
    <x v="64"/>
    <x v="2"/>
    <x v="4"/>
    <x v="19"/>
    <x v="254"/>
    <x v="4"/>
    <x v="196"/>
    <x v="1"/>
    <x v="256"/>
    <x v="152"/>
    <x v="107"/>
    <x v="4"/>
    <x v="3"/>
    <x v="253"/>
    <x v="0"/>
    <x v="230"/>
    <x v="1"/>
    <x v="1"/>
    <x v="1"/>
    <x v="9"/>
    <x v="4"/>
    <x v="78"/>
    <x v="100"/>
    <x v="1"/>
    <x v="21"/>
    <x v="3"/>
    <x v="0"/>
    <x v="0"/>
    <x v="10"/>
    <x v="2"/>
  </r>
  <r>
    <x v="65"/>
    <x v="2"/>
    <x v="4"/>
    <x v="19"/>
    <x v="255"/>
    <x v="5"/>
    <x v="197"/>
    <x v="1"/>
    <x v="257"/>
    <x v="21"/>
    <x v="21"/>
    <x v="4"/>
    <x v="3"/>
    <x v="254"/>
    <x v="0"/>
    <x v="231"/>
    <x v="1"/>
    <x v="1"/>
    <x v="1"/>
    <x v="9"/>
    <x v="14"/>
    <x v="77"/>
    <x v="99"/>
    <x v="1"/>
    <x v="24"/>
    <x v="3"/>
    <x v="0"/>
    <x v="0"/>
    <x v="10"/>
    <x v="2"/>
  </r>
  <r>
    <x v="66"/>
    <x v="2"/>
    <x v="4"/>
    <x v="19"/>
    <x v="256"/>
    <x v="17"/>
    <x v="198"/>
    <x v="1"/>
    <x v="258"/>
    <x v="109"/>
    <x v="61"/>
    <x v="4"/>
    <x v="3"/>
    <x v="255"/>
    <x v="0"/>
    <x v="232"/>
    <x v="1"/>
    <x v="1"/>
    <x v="1"/>
    <x v="9"/>
    <x v="16"/>
    <x v="39"/>
    <x v="101"/>
    <x v="1"/>
    <x v="21"/>
    <x v="3"/>
    <x v="0"/>
    <x v="0"/>
    <x v="10"/>
    <x v="2"/>
  </r>
  <r>
    <x v="67"/>
    <x v="2"/>
    <x v="4"/>
    <x v="19"/>
    <x v="257"/>
    <x v="17"/>
    <x v="199"/>
    <x v="1"/>
    <x v="259"/>
    <x v="153"/>
    <x v="108"/>
    <x v="4"/>
    <x v="3"/>
    <x v="256"/>
    <x v="0"/>
    <x v="205"/>
    <x v="1"/>
    <x v="1"/>
    <x v="1"/>
    <x v="9"/>
    <x v="16"/>
    <x v="39"/>
    <x v="101"/>
    <x v="1"/>
    <x v="21"/>
    <x v="3"/>
    <x v="0"/>
    <x v="0"/>
    <x v="10"/>
    <x v="2"/>
  </r>
  <r>
    <x v="68"/>
    <x v="2"/>
    <x v="4"/>
    <x v="19"/>
    <x v="258"/>
    <x v="17"/>
    <x v="200"/>
    <x v="1"/>
    <x v="260"/>
    <x v="154"/>
    <x v="109"/>
    <x v="4"/>
    <x v="3"/>
    <x v="257"/>
    <x v="0"/>
    <x v="233"/>
    <x v="1"/>
    <x v="1"/>
    <x v="1"/>
    <x v="9"/>
    <x v="16"/>
    <x v="39"/>
    <x v="101"/>
    <x v="1"/>
    <x v="21"/>
    <x v="3"/>
    <x v="0"/>
    <x v="0"/>
    <x v="10"/>
    <x v="2"/>
  </r>
  <r>
    <x v="69"/>
    <x v="2"/>
    <x v="4"/>
    <x v="19"/>
    <x v="259"/>
    <x v="17"/>
    <x v="201"/>
    <x v="1"/>
    <x v="261"/>
    <x v="155"/>
    <x v="110"/>
    <x v="4"/>
    <x v="3"/>
    <x v="258"/>
    <x v="0"/>
    <x v="234"/>
    <x v="1"/>
    <x v="1"/>
    <x v="1"/>
    <x v="9"/>
    <x v="16"/>
    <x v="39"/>
    <x v="101"/>
    <x v="1"/>
    <x v="21"/>
    <x v="3"/>
    <x v="0"/>
    <x v="0"/>
    <x v="10"/>
    <x v="2"/>
  </r>
  <r>
    <x v="70"/>
    <x v="2"/>
    <x v="4"/>
    <x v="19"/>
    <x v="260"/>
    <x v="17"/>
    <x v="202"/>
    <x v="1"/>
    <x v="262"/>
    <x v="156"/>
    <x v="111"/>
    <x v="4"/>
    <x v="3"/>
    <x v="259"/>
    <x v="0"/>
    <x v="235"/>
    <x v="1"/>
    <x v="1"/>
    <x v="1"/>
    <x v="9"/>
    <x v="16"/>
    <x v="39"/>
    <x v="101"/>
    <x v="1"/>
    <x v="21"/>
    <x v="3"/>
    <x v="0"/>
    <x v="0"/>
    <x v="10"/>
    <x v="2"/>
  </r>
  <r>
    <x v="71"/>
    <x v="2"/>
    <x v="4"/>
    <x v="19"/>
    <x v="261"/>
    <x v="17"/>
    <x v="203"/>
    <x v="1"/>
    <x v="263"/>
    <x v="110"/>
    <x v="63"/>
    <x v="4"/>
    <x v="3"/>
    <x v="260"/>
    <x v="0"/>
    <x v="236"/>
    <x v="1"/>
    <x v="1"/>
    <x v="1"/>
    <x v="9"/>
    <x v="16"/>
    <x v="39"/>
    <x v="101"/>
    <x v="1"/>
    <x v="21"/>
    <x v="3"/>
    <x v="0"/>
    <x v="0"/>
    <x v="10"/>
    <x v="2"/>
  </r>
  <r>
    <x v="72"/>
    <x v="2"/>
    <x v="4"/>
    <x v="19"/>
    <x v="262"/>
    <x v="20"/>
    <x v="204"/>
    <x v="1"/>
    <x v="264"/>
    <x v="157"/>
    <x v="112"/>
    <x v="4"/>
    <x v="3"/>
    <x v="261"/>
    <x v="0"/>
    <x v="237"/>
    <x v="1"/>
    <x v="1"/>
    <x v="1"/>
    <x v="9"/>
    <x v="19"/>
    <x v="79"/>
    <x v="102"/>
    <x v="1"/>
    <x v="21"/>
    <x v="3"/>
    <x v="0"/>
    <x v="0"/>
    <x v="10"/>
    <x v="2"/>
  </r>
  <r>
    <x v="73"/>
    <x v="2"/>
    <x v="4"/>
    <x v="19"/>
    <x v="263"/>
    <x v="20"/>
    <x v="205"/>
    <x v="1"/>
    <x v="265"/>
    <x v="123"/>
    <x v="77"/>
    <x v="4"/>
    <x v="3"/>
    <x v="262"/>
    <x v="0"/>
    <x v="238"/>
    <x v="1"/>
    <x v="1"/>
    <x v="1"/>
    <x v="9"/>
    <x v="19"/>
    <x v="79"/>
    <x v="102"/>
    <x v="1"/>
    <x v="21"/>
    <x v="3"/>
    <x v="0"/>
    <x v="0"/>
    <x v="10"/>
    <x v="2"/>
  </r>
  <r>
    <x v="187"/>
    <x v="2"/>
    <x v="4"/>
    <x v="19"/>
    <x v="264"/>
    <x v="20"/>
    <x v="206"/>
    <x v="1"/>
    <x v="266"/>
    <x v="158"/>
    <x v="113"/>
    <x v="4"/>
    <x v="3"/>
    <x v="263"/>
    <x v="0"/>
    <x v="239"/>
    <x v="1"/>
    <x v="1"/>
    <x v="1"/>
    <x v="9"/>
    <x v="19"/>
    <x v="79"/>
    <x v="102"/>
    <x v="1"/>
    <x v="21"/>
    <x v="3"/>
    <x v="0"/>
    <x v="0"/>
    <x v="10"/>
    <x v="2"/>
  </r>
  <r>
    <x v="74"/>
    <x v="2"/>
    <x v="4"/>
    <x v="19"/>
    <x v="265"/>
    <x v="1"/>
    <x v="207"/>
    <x v="1"/>
    <x v="267"/>
    <x v="159"/>
    <x v="114"/>
    <x v="4"/>
    <x v="3"/>
    <x v="264"/>
    <x v="0"/>
    <x v="240"/>
    <x v="1"/>
    <x v="1"/>
    <x v="1"/>
    <x v="9"/>
    <x v="1"/>
    <x v="80"/>
    <x v="103"/>
    <x v="1"/>
    <x v="25"/>
    <x v="3"/>
    <x v="0"/>
    <x v="0"/>
    <x v="10"/>
    <x v="2"/>
  </r>
  <r>
    <x v="188"/>
    <x v="2"/>
    <x v="4"/>
    <x v="19"/>
    <x v="266"/>
    <x v="3"/>
    <x v="208"/>
    <x v="1"/>
    <x v="268"/>
    <x v="160"/>
    <x v="115"/>
    <x v="4"/>
    <x v="3"/>
    <x v="265"/>
    <x v="0"/>
    <x v="241"/>
    <x v="1"/>
    <x v="1"/>
    <x v="1"/>
    <x v="9"/>
    <x v="3"/>
    <x v="81"/>
    <x v="104"/>
    <x v="1"/>
    <x v="26"/>
    <x v="3"/>
    <x v="0"/>
    <x v="0"/>
    <x v="10"/>
    <x v="2"/>
  </r>
  <r>
    <x v="189"/>
    <x v="2"/>
    <x v="4"/>
    <x v="19"/>
    <x v="267"/>
    <x v="16"/>
    <x v="25"/>
    <x v="1"/>
    <x v="269"/>
    <x v="151"/>
    <x v="106"/>
    <x v="4"/>
    <x v="3"/>
    <x v="266"/>
    <x v="0"/>
    <x v="144"/>
    <x v="1"/>
    <x v="1"/>
    <x v="1"/>
    <x v="9"/>
    <x v="15"/>
    <x v="34"/>
    <x v="105"/>
    <x v="1"/>
    <x v="13"/>
    <x v="3"/>
    <x v="0"/>
    <x v="0"/>
    <x v="10"/>
    <x v="2"/>
  </r>
  <r>
    <x v="190"/>
    <x v="2"/>
    <x v="4"/>
    <x v="19"/>
    <x v="268"/>
    <x v="16"/>
    <x v="72"/>
    <x v="1"/>
    <x v="270"/>
    <x v="161"/>
    <x v="116"/>
    <x v="4"/>
    <x v="3"/>
    <x v="267"/>
    <x v="0"/>
    <x v="242"/>
    <x v="1"/>
    <x v="1"/>
    <x v="1"/>
    <x v="9"/>
    <x v="15"/>
    <x v="34"/>
    <x v="105"/>
    <x v="1"/>
    <x v="2"/>
    <x v="3"/>
    <x v="0"/>
    <x v="0"/>
    <x v="10"/>
    <x v="2"/>
  </r>
  <r>
    <x v="191"/>
    <x v="2"/>
    <x v="4"/>
    <x v="19"/>
    <x v="269"/>
    <x v="16"/>
    <x v="74"/>
    <x v="1"/>
    <x v="271"/>
    <x v="162"/>
    <x v="117"/>
    <x v="4"/>
    <x v="3"/>
    <x v="268"/>
    <x v="0"/>
    <x v="243"/>
    <x v="1"/>
    <x v="1"/>
    <x v="1"/>
    <x v="9"/>
    <x v="15"/>
    <x v="34"/>
    <x v="105"/>
    <x v="1"/>
    <x v="12"/>
    <x v="5"/>
    <x v="0"/>
    <x v="0"/>
    <x v="10"/>
    <x v="2"/>
  </r>
  <r>
    <x v="192"/>
    <x v="2"/>
    <x v="4"/>
    <x v="19"/>
    <x v="270"/>
    <x v="16"/>
    <x v="58"/>
    <x v="1"/>
    <x v="272"/>
    <x v="158"/>
    <x v="113"/>
    <x v="4"/>
    <x v="3"/>
    <x v="269"/>
    <x v="0"/>
    <x v="151"/>
    <x v="1"/>
    <x v="1"/>
    <x v="1"/>
    <x v="9"/>
    <x v="15"/>
    <x v="34"/>
    <x v="105"/>
    <x v="1"/>
    <x v="6"/>
    <x v="8"/>
    <x v="0"/>
    <x v="0"/>
    <x v="10"/>
    <x v="2"/>
  </r>
  <r>
    <x v="193"/>
    <x v="2"/>
    <x v="4"/>
    <x v="19"/>
    <x v="271"/>
    <x v="16"/>
    <x v="72"/>
    <x v="1"/>
    <x v="273"/>
    <x v="163"/>
    <x v="118"/>
    <x v="4"/>
    <x v="3"/>
    <x v="270"/>
    <x v="0"/>
    <x v="244"/>
    <x v="1"/>
    <x v="1"/>
    <x v="1"/>
    <x v="9"/>
    <x v="15"/>
    <x v="34"/>
    <x v="105"/>
    <x v="1"/>
    <x v="13"/>
    <x v="15"/>
    <x v="0"/>
    <x v="0"/>
    <x v="10"/>
    <x v="2"/>
  </r>
  <r>
    <x v="194"/>
    <x v="2"/>
    <x v="4"/>
    <x v="19"/>
    <x v="272"/>
    <x v="3"/>
    <x v="209"/>
    <x v="1"/>
    <x v="274"/>
    <x v="164"/>
    <x v="119"/>
    <x v="4"/>
    <x v="3"/>
    <x v="271"/>
    <x v="0"/>
    <x v="245"/>
    <x v="1"/>
    <x v="1"/>
    <x v="1"/>
    <x v="9"/>
    <x v="3"/>
    <x v="81"/>
    <x v="104"/>
    <x v="1"/>
    <x v="13"/>
    <x v="3"/>
    <x v="0"/>
    <x v="0"/>
    <x v="10"/>
    <x v="2"/>
  </r>
  <r>
    <x v="195"/>
    <x v="2"/>
    <x v="4"/>
    <x v="19"/>
    <x v="273"/>
    <x v="3"/>
    <x v="210"/>
    <x v="1"/>
    <x v="275"/>
    <x v="149"/>
    <x v="104"/>
    <x v="4"/>
    <x v="3"/>
    <x v="272"/>
    <x v="0"/>
    <x v="246"/>
    <x v="1"/>
    <x v="1"/>
    <x v="1"/>
    <x v="9"/>
    <x v="3"/>
    <x v="81"/>
    <x v="104"/>
    <x v="1"/>
    <x v="16"/>
    <x v="18"/>
    <x v="0"/>
    <x v="0"/>
    <x v="10"/>
    <x v="2"/>
  </r>
  <r>
    <x v="196"/>
    <x v="2"/>
    <x v="4"/>
    <x v="19"/>
    <x v="274"/>
    <x v="3"/>
    <x v="211"/>
    <x v="1"/>
    <x v="276"/>
    <x v="165"/>
    <x v="120"/>
    <x v="4"/>
    <x v="3"/>
    <x v="273"/>
    <x v="0"/>
    <x v="247"/>
    <x v="1"/>
    <x v="1"/>
    <x v="1"/>
    <x v="9"/>
    <x v="3"/>
    <x v="81"/>
    <x v="104"/>
    <x v="1"/>
    <x v="17"/>
    <x v="19"/>
    <x v="0"/>
    <x v="0"/>
    <x v="10"/>
    <x v="2"/>
  </r>
  <r>
    <x v="197"/>
    <x v="2"/>
    <x v="4"/>
    <x v="19"/>
    <x v="275"/>
    <x v="3"/>
    <x v="212"/>
    <x v="1"/>
    <x v="277"/>
    <x v="109"/>
    <x v="61"/>
    <x v="4"/>
    <x v="3"/>
    <x v="274"/>
    <x v="0"/>
    <x v="248"/>
    <x v="1"/>
    <x v="1"/>
    <x v="1"/>
    <x v="9"/>
    <x v="3"/>
    <x v="81"/>
    <x v="104"/>
    <x v="1"/>
    <x v="17"/>
    <x v="3"/>
    <x v="0"/>
    <x v="0"/>
    <x v="10"/>
    <x v="2"/>
  </r>
  <r>
    <x v="198"/>
    <x v="2"/>
    <x v="4"/>
    <x v="19"/>
    <x v="276"/>
    <x v="3"/>
    <x v="213"/>
    <x v="1"/>
    <x v="278"/>
    <x v="166"/>
    <x v="121"/>
    <x v="4"/>
    <x v="3"/>
    <x v="275"/>
    <x v="0"/>
    <x v="249"/>
    <x v="1"/>
    <x v="1"/>
    <x v="1"/>
    <x v="9"/>
    <x v="3"/>
    <x v="81"/>
    <x v="104"/>
    <x v="1"/>
    <x v="26"/>
    <x v="3"/>
    <x v="0"/>
    <x v="0"/>
    <x v="10"/>
    <x v="2"/>
  </r>
  <r>
    <x v="75"/>
    <x v="2"/>
    <x v="4"/>
    <x v="19"/>
    <x v="277"/>
    <x v="9"/>
    <x v="214"/>
    <x v="1"/>
    <x v="279"/>
    <x v="24"/>
    <x v="24"/>
    <x v="4"/>
    <x v="3"/>
    <x v="276"/>
    <x v="0"/>
    <x v="241"/>
    <x v="1"/>
    <x v="1"/>
    <x v="1"/>
    <x v="9"/>
    <x v="8"/>
    <x v="82"/>
    <x v="106"/>
    <x v="1"/>
    <x v="26"/>
    <x v="3"/>
    <x v="0"/>
    <x v="0"/>
    <x v="10"/>
    <x v="2"/>
  </r>
  <r>
    <x v="76"/>
    <x v="2"/>
    <x v="4"/>
    <x v="19"/>
    <x v="278"/>
    <x v="5"/>
    <x v="215"/>
    <x v="1"/>
    <x v="280"/>
    <x v="24"/>
    <x v="24"/>
    <x v="4"/>
    <x v="3"/>
    <x v="277"/>
    <x v="0"/>
    <x v="250"/>
    <x v="1"/>
    <x v="1"/>
    <x v="1"/>
    <x v="9"/>
    <x v="14"/>
    <x v="77"/>
    <x v="99"/>
    <x v="1"/>
    <x v="24"/>
    <x v="3"/>
    <x v="0"/>
    <x v="0"/>
    <x v="10"/>
    <x v="2"/>
  </r>
  <r>
    <x v="77"/>
    <x v="2"/>
    <x v="4"/>
    <x v="19"/>
    <x v="279"/>
    <x v="5"/>
    <x v="216"/>
    <x v="1"/>
    <x v="281"/>
    <x v="167"/>
    <x v="122"/>
    <x v="4"/>
    <x v="3"/>
    <x v="278"/>
    <x v="0"/>
    <x v="251"/>
    <x v="1"/>
    <x v="1"/>
    <x v="1"/>
    <x v="9"/>
    <x v="14"/>
    <x v="77"/>
    <x v="99"/>
    <x v="1"/>
    <x v="27"/>
    <x v="3"/>
    <x v="0"/>
    <x v="0"/>
    <x v="10"/>
    <x v="2"/>
  </r>
  <r>
    <x v="78"/>
    <x v="2"/>
    <x v="4"/>
    <x v="19"/>
    <x v="280"/>
    <x v="5"/>
    <x v="217"/>
    <x v="1"/>
    <x v="282"/>
    <x v="75"/>
    <x v="123"/>
    <x v="4"/>
    <x v="3"/>
    <x v="279"/>
    <x v="0"/>
    <x v="252"/>
    <x v="1"/>
    <x v="1"/>
    <x v="1"/>
    <x v="9"/>
    <x v="14"/>
    <x v="77"/>
    <x v="99"/>
    <x v="1"/>
    <x v="19"/>
    <x v="3"/>
    <x v="0"/>
    <x v="0"/>
    <x v="10"/>
    <x v="2"/>
  </r>
  <r>
    <x v="79"/>
    <x v="2"/>
    <x v="4"/>
    <x v="19"/>
    <x v="281"/>
    <x v="18"/>
    <x v="218"/>
    <x v="1"/>
    <x v="283"/>
    <x v="168"/>
    <x v="124"/>
    <x v="4"/>
    <x v="3"/>
    <x v="280"/>
    <x v="0"/>
    <x v="253"/>
    <x v="1"/>
    <x v="1"/>
    <x v="1"/>
    <x v="9"/>
    <x v="17"/>
    <x v="74"/>
    <x v="96"/>
    <x v="1"/>
    <x v="19"/>
    <x v="3"/>
    <x v="0"/>
    <x v="0"/>
    <x v="10"/>
    <x v="2"/>
  </r>
  <r>
    <x v="80"/>
    <x v="2"/>
    <x v="4"/>
    <x v="19"/>
    <x v="282"/>
    <x v="18"/>
    <x v="219"/>
    <x v="1"/>
    <x v="284"/>
    <x v="165"/>
    <x v="120"/>
    <x v="4"/>
    <x v="3"/>
    <x v="281"/>
    <x v="0"/>
    <x v="254"/>
    <x v="1"/>
    <x v="1"/>
    <x v="1"/>
    <x v="9"/>
    <x v="17"/>
    <x v="74"/>
    <x v="96"/>
    <x v="1"/>
    <x v="28"/>
    <x v="3"/>
    <x v="0"/>
    <x v="0"/>
    <x v="10"/>
    <x v="2"/>
  </r>
  <r>
    <x v="81"/>
    <x v="2"/>
    <x v="4"/>
    <x v="19"/>
    <x v="283"/>
    <x v="18"/>
    <x v="220"/>
    <x v="1"/>
    <x v="285"/>
    <x v="169"/>
    <x v="125"/>
    <x v="4"/>
    <x v="3"/>
    <x v="282"/>
    <x v="0"/>
    <x v="255"/>
    <x v="1"/>
    <x v="1"/>
    <x v="1"/>
    <x v="9"/>
    <x v="17"/>
    <x v="74"/>
    <x v="96"/>
    <x v="1"/>
    <x v="28"/>
    <x v="3"/>
    <x v="0"/>
    <x v="0"/>
    <x v="10"/>
    <x v="2"/>
  </r>
  <r>
    <x v="82"/>
    <x v="2"/>
    <x v="4"/>
    <x v="19"/>
    <x v="284"/>
    <x v="18"/>
    <x v="221"/>
    <x v="1"/>
    <x v="286"/>
    <x v="170"/>
    <x v="126"/>
    <x v="4"/>
    <x v="3"/>
    <x v="283"/>
    <x v="0"/>
    <x v="256"/>
    <x v="1"/>
    <x v="1"/>
    <x v="1"/>
    <x v="9"/>
    <x v="17"/>
    <x v="74"/>
    <x v="96"/>
    <x v="1"/>
    <x v="29"/>
    <x v="3"/>
    <x v="0"/>
    <x v="0"/>
    <x v="10"/>
    <x v="2"/>
  </r>
  <r>
    <x v="83"/>
    <x v="2"/>
    <x v="4"/>
    <x v="19"/>
    <x v="285"/>
    <x v="18"/>
    <x v="222"/>
    <x v="1"/>
    <x v="287"/>
    <x v="171"/>
    <x v="127"/>
    <x v="4"/>
    <x v="3"/>
    <x v="284"/>
    <x v="0"/>
    <x v="257"/>
    <x v="1"/>
    <x v="1"/>
    <x v="1"/>
    <x v="9"/>
    <x v="17"/>
    <x v="74"/>
    <x v="96"/>
    <x v="1"/>
    <x v="30"/>
    <x v="3"/>
    <x v="0"/>
    <x v="0"/>
    <x v="10"/>
    <x v="2"/>
  </r>
  <r>
    <x v="84"/>
    <x v="2"/>
    <x v="4"/>
    <x v="19"/>
    <x v="286"/>
    <x v="18"/>
    <x v="223"/>
    <x v="1"/>
    <x v="288"/>
    <x v="165"/>
    <x v="120"/>
    <x v="4"/>
    <x v="3"/>
    <x v="285"/>
    <x v="0"/>
    <x v="18"/>
    <x v="1"/>
    <x v="1"/>
    <x v="1"/>
    <x v="9"/>
    <x v="17"/>
    <x v="74"/>
    <x v="96"/>
    <x v="1"/>
    <x v="31"/>
    <x v="3"/>
    <x v="0"/>
    <x v="0"/>
    <x v="10"/>
    <x v="2"/>
  </r>
  <r>
    <x v="85"/>
    <x v="2"/>
    <x v="4"/>
    <x v="19"/>
    <x v="287"/>
    <x v="18"/>
    <x v="224"/>
    <x v="1"/>
    <x v="289"/>
    <x v="172"/>
    <x v="128"/>
    <x v="4"/>
    <x v="3"/>
    <x v="286"/>
    <x v="0"/>
    <x v="258"/>
    <x v="1"/>
    <x v="1"/>
    <x v="1"/>
    <x v="9"/>
    <x v="17"/>
    <x v="74"/>
    <x v="96"/>
    <x v="1"/>
    <x v="32"/>
    <x v="3"/>
    <x v="0"/>
    <x v="0"/>
    <x v="10"/>
    <x v="2"/>
  </r>
  <r>
    <x v="86"/>
    <x v="2"/>
    <x v="4"/>
    <x v="19"/>
    <x v="288"/>
    <x v="18"/>
    <x v="225"/>
    <x v="1"/>
    <x v="290"/>
    <x v="173"/>
    <x v="129"/>
    <x v="4"/>
    <x v="3"/>
    <x v="287"/>
    <x v="0"/>
    <x v="259"/>
    <x v="1"/>
    <x v="1"/>
    <x v="1"/>
    <x v="9"/>
    <x v="17"/>
    <x v="74"/>
    <x v="96"/>
    <x v="1"/>
    <x v="33"/>
    <x v="3"/>
    <x v="0"/>
    <x v="0"/>
    <x v="10"/>
    <x v="2"/>
  </r>
  <r>
    <x v="87"/>
    <x v="2"/>
    <x v="4"/>
    <x v="19"/>
    <x v="288"/>
    <x v="18"/>
    <x v="226"/>
    <x v="1"/>
    <x v="291"/>
    <x v="174"/>
    <x v="130"/>
    <x v="4"/>
    <x v="3"/>
    <x v="288"/>
    <x v="0"/>
    <x v="260"/>
    <x v="1"/>
    <x v="1"/>
    <x v="1"/>
    <x v="9"/>
    <x v="17"/>
    <x v="74"/>
    <x v="96"/>
    <x v="1"/>
    <x v="34"/>
    <x v="3"/>
    <x v="0"/>
    <x v="0"/>
    <x v="10"/>
    <x v="2"/>
  </r>
  <r>
    <x v="88"/>
    <x v="2"/>
    <x v="4"/>
    <x v="19"/>
    <x v="289"/>
    <x v="18"/>
    <x v="227"/>
    <x v="1"/>
    <x v="292"/>
    <x v="175"/>
    <x v="131"/>
    <x v="4"/>
    <x v="3"/>
    <x v="289"/>
    <x v="0"/>
    <x v="261"/>
    <x v="1"/>
    <x v="1"/>
    <x v="1"/>
    <x v="9"/>
    <x v="17"/>
    <x v="74"/>
    <x v="96"/>
    <x v="1"/>
    <x v="35"/>
    <x v="3"/>
    <x v="0"/>
    <x v="0"/>
    <x v="10"/>
    <x v="2"/>
  </r>
  <r>
    <x v="89"/>
    <x v="2"/>
    <x v="4"/>
    <x v="19"/>
    <x v="290"/>
    <x v="18"/>
    <x v="228"/>
    <x v="1"/>
    <x v="293"/>
    <x v="47"/>
    <x v="46"/>
    <x v="4"/>
    <x v="3"/>
    <x v="290"/>
    <x v="0"/>
    <x v="262"/>
    <x v="1"/>
    <x v="1"/>
    <x v="1"/>
    <x v="9"/>
    <x v="17"/>
    <x v="74"/>
    <x v="96"/>
    <x v="1"/>
    <x v="36"/>
    <x v="3"/>
    <x v="0"/>
    <x v="0"/>
    <x v="10"/>
    <x v="2"/>
  </r>
  <r>
    <x v="90"/>
    <x v="2"/>
    <x v="4"/>
    <x v="19"/>
    <x v="291"/>
    <x v="1"/>
    <x v="1"/>
    <x v="1"/>
    <x v="294"/>
    <x v="176"/>
    <x v="132"/>
    <x v="4"/>
    <x v="3"/>
    <x v="291"/>
    <x v="0"/>
    <x v="263"/>
    <x v="1"/>
    <x v="1"/>
    <x v="1"/>
    <x v="9"/>
    <x v="1"/>
    <x v="80"/>
    <x v="103"/>
    <x v="1"/>
    <x v="37"/>
    <x v="3"/>
    <x v="0"/>
    <x v="0"/>
    <x v="10"/>
    <x v="2"/>
  </r>
  <r>
    <x v="91"/>
    <x v="2"/>
    <x v="4"/>
    <x v="19"/>
    <x v="292"/>
    <x v="1"/>
    <x v="229"/>
    <x v="1"/>
    <x v="295"/>
    <x v="177"/>
    <x v="133"/>
    <x v="4"/>
    <x v="3"/>
    <x v="292"/>
    <x v="0"/>
    <x v="264"/>
    <x v="1"/>
    <x v="1"/>
    <x v="1"/>
    <x v="9"/>
    <x v="1"/>
    <x v="80"/>
    <x v="103"/>
    <x v="1"/>
    <x v="38"/>
    <x v="3"/>
    <x v="0"/>
    <x v="0"/>
    <x v="10"/>
    <x v="2"/>
  </r>
  <r>
    <x v="92"/>
    <x v="2"/>
    <x v="4"/>
    <x v="19"/>
    <x v="293"/>
    <x v="1"/>
    <x v="230"/>
    <x v="1"/>
    <x v="296"/>
    <x v="178"/>
    <x v="134"/>
    <x v="4"/>
    <x v="3"/>
    <x v="293"/>
    <x v="0"/>
    <x v="265"/>
    <x v="1"/>
    <x v="1"/>
    <x v="1"/>
    <x v="9"/>
    <x v="1"/>
    <x v="80"/>
    <x v="103"/>
    <x v="1"/>
    <x v="39"/>
    <x v="3"/>
    <x v="0"/>
    <x v="0"/>
    <x v="10"/>
    <x v="2"/>
  </r>
  <r>
    <x v="93"/>
    <x v="2"/>
    <x v="4"/>
    <x v="19"/>
    <x v="294"/>
    <x v="1"/>
    <x v="207"/>
    <x v="1"/>
    <x v="297"/>
    <x v="179"/>
    <x v="135"/>
    <x v="4"/>
    <x v="3"/>
    <x v="294"/>
    <x v="0"/>
    <x v="266"/>
    <x v="1"/>
    <x v="1"/>
    <x v="1"/>
    <x v="9"/>
    <x v="1"/>
    <x v="80"/>
    <x v="103"/>
    <x v="1"/>
    <x v="40"/>
    <x v="3"/>
    <x v="0"/>
    <x v="0"/>
    <x v="10"/>
    <x v="2"/>
  </r>
  <r>
    <x v="94"/>
    <x v="2"/>
    <x v="4"/>
    <x v="19"/>
    <x v="295"/>
    <x v="15"/>
    <x v="231"/>
    <x v="1"/>
    <x v="298"/>
    <x v="180"/>
    <x v="136"/>
    <x v="4"/>
    <x v="3"/>
    <x v="295"/>
    <x v="0"/>
    <x v="267"/>
    <x v="1"/>
    <x v="1"/>
    <x v="1"/>
    <x v="9"/>
    <x v="13"/>
    <x v="75"/>
    <x v="97"/>
    <x v="1"/>
    <x v="41"/>
    <x v="3"/>
    <x v="0"/>
    <x v="0"/>
    <x v="10"/>
    <x v="2"/>
  </r>
  <r>
    <x v="95"/>
    <x v="2"/>
    <x v="4"/>
    <x v="19"/>
    <x v="296"/>
    <x v="15"/>
    <x v="232"/>
    <x v="1"/>
    <x v="299"/>
    <x v="173"/>
    <x v="129"/>
    <x v="4"/>
    <x v="3"/>
    <x v="296"/>
    <x v="0"/>
    <x v="268"/>
    <x v="1"/>
    <x v="1"/>
    <x v="1"/>
    <x v="9"/>
    <x v="13"/>
    <x v="75"/>
    <x v="97"/>
    <x v="1"/>
    <x v="42"/>
    <x v="3"/>
    <x v="0"/>
    <x v="0"/>
    <x v="10"/>
    <x v="2"/>
  </r>
  <r>
    <x v="96"/>
    <x v="2"/>
    <x v="4"/>
    <x v="19"/>
    <x v="297"/>
    <x v="15"/>
    <x v="233"/>
    <x v="1"/>
    <x v="300"/>
    <x v="181"/>
    <x v="137"/>
    <x v="4"/>
    <x v="3"/>
    <x v="297"/>
    <x v="0"/>
    <x v="269"/>
    <x v="2"/>
    <x v="1"/>
    <x v="1"/>
    <x v="9"/>
    <x v="13"/>
    <x v="75"/>
    <x v="97"/>
    <x v="1"/>
    <x v="21"/>
    <x v="3"/>
    <x v="0"/>
    <x v="0"/>
    <x v="10"/>
    <x v="2"/>
  </r>
  <r>
    <x v="97"/>
    <x v="2"/>
    <x v="4"/>
    <x v="19"/>
    <x v="298"/>
    <x v="15"/>
    <x v="234"/>
    <x v="1"/>
    <x v="301"/>
    <x v="182"/>
    <x v="138"/>
    <x v="4"/>
    <x v="3"/>
    <x v="298"/>
    <x v="0"/>
    <x v="270"/>
    <x v="1"/>
    <x v="1"/>
    <x v="1"/>
    <x v="9"/>
    <x v="13"/>
    <x v="75"/>
    <x v="97"/>
    <x v="1"/>
    <x v="43"/>
    <x v="3"/>
    <x v="0"/>
    <x v="0"/>
    <x v="10"/>
    <x v="2"/>
  </r>
  <r>
    <x v="98"/>
    <x v="2"/>
    <x v="4"/>
    <x v="19"/>
    <x v="299"/>
    <x v="15"/>
    <x v="235"/>
    <x v="1"/>
    <x v="302"/>
    <x v="183"/>
    <x v="139"/>
    <x v="4"/>
    <x v="3"/>
    <x v="299"/>
    <x v="0"/>
    <x v="271"/>
    <x v="1"/>
    <x v="1"/>
    <x v="1"/>
    <x v="9"/>
    <x v="13"/>
    <x v="75"/>
    <x v="97"/>
    <x v="1"/>
    <x v="21"/>
    <x v="3"/>
    <x v="0"/>
    <x v="0"/>
    <x v="10"/>
    <x v="2"/>
  </r>
  <r>
    <x v="99"/>
    <x v="2"/>
    <x v="4"/>
    <x v="19"/>
    <x v="300"/>
    <x v="15"/>
    <x v="103"/>
    <x v="1"/>
    <x v="303"/>
    <x v="109"/>
    <x v="61"/>
    <x v="4"/>
    <x v="3"/>
    <x v="300"/>
    <x v="0"/>
    <x v="272"/>
    <x v="1"/>
    <x v="1"/>
    <x v="1"/>
    <x v="9"/>
    <x v="13"/>
    <x v="75"/>
    <x v="97"/>
    <x v="1"/>
    <x v="21"/>
    <x v="3"/>
    <x v="0"/>
    <x v="0"/>
    <x v="10"/>
    <x v="2"/>
  </r>
  <r>
    <x v="100"/>
    <x v="2"/>
    <x v="4"/>
    <x v="19"/>
    <x v="301"/>
    <x v="15"/>
    <x v="233"/>
    <x v="1"/>
    <x v="304"/>
    <x v="173"/>
    <x v="129"/>
    <x v="4"/>
    <x v="3"/>
    <x v="301"/>
    <x v="0"/>
    <x v="273"/>
    <x v="1"/>
    <x v="1"/>
    <x v="1"/>
    <x v="9"/>
    <x v="13"/>
    <x v="75"/>
    <x v="97"/>
    <x v="1"/>
    <x v="21"/>
    <x v="3"/>
    <x v="0"/>
    <x v="0"/>
    <x v="10"/>
    <x v="2"/>
  </r>
  <r>
    <x v="101"/>
    <x v="2"/>
    <x v="4"/>
    <x v="19"/>
    <x v="302"/>
    <x v="15"/>
    <x v="233"/>
    <x v="1"/>
    <x v="305"/>
    <x v="181"/>
    <x v="137"/>
    <x v="4"/>
    <x v="3"/>
    <x v="302"/>
    <x v="0"/>
    <x v="274"/>
    <x v="1"/>
    <x v="1"/>
    <x v="1"/>
    <x v="9"/>
    <x v="13"/>
    <x v="75"/>
    <x v="97"/>
    <x v="1"/>
    <x v="21"/>
    <x v="3"/>
    <x v="0"/>
    <x v="0"/>
    <x v="10"/>
    <x v="2"/>
  </r>
  <r>
    <x v="102"/>
    <x v="2"/>
    <x v="4"/>
    <x v="19"/>
    <x v="303"/>
    <x v="15"/>
    <x v="236"/>
    <x v="1"/>
    <x v="306"/>
    <x v="176"/>
    <x v="132"/>
    <x v="4"/>
    <x v="3"/>
    <x v="303"/>
    <x v="0"/>
    <x v="275"/>
    <x v="1"/>
    <x v="1"/>
    <x v="1"/>
    <x v="9"/>
    <x v="13"/>
    <x v="75"/>
    <x v="97"/>
    <x v="1"/>
    <x v="21"/>
    <x v="3"/>
    <x v="0"/>
    <x v="0"/>
    <x v="10"/>
    <x v="2"/>
  </r>
  <r>
    <x v="103"/>
    <x v="2"/>
    <x v="4"/>
    <x v="19"/>
    <x v="304"/>
    <x v="2"/>
    <x v="93"/>
    <x v="1"/>
    <x v="307"/>
    <x v="184"/>
    <x v="140"/>
    <x v="4"/>
    <x v="3"/>
    <x v="304"/>
    <x v="0"/>
    <x v="276"/>
    <x v="1"/>
    <x v="1"/>
    <x v="1"/>
    <x v="9"/>
    <x v="2"/>
    <x v="83"/>
    <x v="107"/>
    <x v="1"/>
    <x v="21"/>
    <x v="3"/>
    <x v="0"/>
    <x v="0"/>
    <x v="10"/>
    <x v="2"/>
  </r>
  <r>
    <x v="104"/>
    <x v="2"/>
    <x v="4"/>
    <x v="19"/>
    <x v="305"/>
    <x v="2"/>
    <x v="237"/>
    <x v="1"/>
    <x v="308"/>
    <x v="185"/>
    <x v="141"/>
    <x v="4"/>
    <x v="3"/>
    <x v="305"/>
    <x v="0"/>
    <x v="271"/>
    <x v="1"/>
    <x v="1"/>
    <x v="1"/>
    <x v="9"/>
    <x v="2"/>
    <x v="83"/>
    <x v="107"/>
    <x v="1"/>
    <x v="21"/>
    <x v="3"/>
    <x v="0"/>
    <x v="0"/>
    <x v="10"/>
    <x v="2"/>
  </r>
  <r>
    <x v="105"/>
    <x v="2"/>
    <x v="4"/>
    <x v="19"/>
    <x v="306"/>
    <x v="2"/>
    <x v="238"/>
    <x v="1"/>
    <x v="309"/>
    <x v="164"/>
    <x v="119"/>
    <x v="4"/>
    <x v="3"/>
    <x v="306"/>
    <x v="0"/>
    <x v="277"/>
    <x v="1"/>
    <x v="1"/>
    <x v="1"/>
    <x v="9"/>
    <x v="2"/>
    <x v="83"/>
    <x v="107"/>
    <x v="1"/>
    <x v="21"/>
    <x v="3"/>
    <x v="0"/>
    <x v="0"/>
    <x v="10"/>
    <x v="2"/>
  </r>
  <r>
    <x v="106"/>
    <x v="2"/>
    <x v="4"/>
    <x v="19"/>
    <x v="307"/>
    <x v="2"/>
    <x v="239"/>
    <x v="1"/>
    <x v="310"/>
    <x v="186"/>
    <x v="142"/>
    <x v="4"/>
    <x v="3"/>
    <x v="307"/>
    <x v="0"/>
    <x v="278"/>
    <x v="1"/>
    <x v="1"/>
    <x v="1"/>
    <x v="9"/>
    <x v="2"/>
    <x v="83"/>
    <x v="107"/>
    <x v="1"/>
    <x v="21"/>
    <x v="3"/>
    <x v="0"/>
    <x v="0"/>
    <x v="10"/>
    <x v="2"/>
  </r>
  <r>
    <x v="107"/>
    <x v="2"/>
    <x v="4"/>
    <x v="19"/>
    <x v="308"/>
    <x v="12"/>
    <x v="16"/>
    <x v="1"/>
    <x v="311"/>
    <x v="149"/>
    <x v="104"/>
    <x v="4"/>
    <x v="3"/>
    <x v="308"/>
    <x v="0"/>
    <x v="279"/>
    <x v="1"/>
    <x v="1"/>
    <x v="1"/>
    <x v="9"/>
    <x v="11"/>
    <x v="84"/>
    <x v="108"/>
    <x v="1"/>
    <x v="21"/>
    <x v="3"/>
    <x v="0"/>
    <x v="0"/>
    <x v="10"/>
    <x v="2"/>
  </r>
  <r>
    <x v="108"/>
    <x v="2"/>
    <x v="4"/>
    <x v="19"/>
    <x v="309"/>
    <x v="12"/>
    <x v="19"/>
    <x v="1"/>
    <x v="312"/>
    <x v="109"/>
    <x v="61"/>
    <x v="4"/>
    <x v="3"/>
    <x v="309"/>
    <x v="0"/>
    <x v="280"/>
    <x v="1"/>
    <x v="1"/>
    <x v="1"/>
    <x v="9"/>
    <x v="11"/>
    <x v="84"/>
    <x v="108"/>
    <x v="1"/>
    <x v="21"/>
    <x v="3"/>
    <x v="0"/>
    <x v="0"/>
    <x v="10"/>
    <x v="2"/>
  </r>
  <r>
    <x v="109"/>
    <x v="2"/>
    <x v="4"/>
    <x v="19"/>
    <x v="310"/>
    <x v="12"/>
    <x v="240"/>
    <x v="1"/>
    <x v="313"/>
    <x v="187"/>
    <x v="143"/>
    <x v="4"/>
    <x v="3"/>
    <x v="310"/>
    <x v="0"/>
    <x v="281"/>
    <x v="1"/>
    <x v="1"/>
    <x v="1"/>
    <x v="9"/>
    <x v="11"/>
    <x v="84"/>
    <x v="108"/>
    <x v="1"/>
    <x v="21"/>
    <x v="3"/>
    <x v="0"/>
    <x v="0"/>
    <x v="10"/>
    <x v="2"/>
  </r>
  <r>
    <x v="110"/>
    <x v="2"/>
    <x v="4"/>
    <x v="19"/>
    <x v="311"/>
    <x v="12"/>
    <x v="241"/>
    <x v="1"/>
    <x v="314"/>
    <x v="188"/>
    <x v="144"/>
    <x v="4"/>
    <x v="3"/>
    <x v="311"/>
    <x v="0"/>
    <x v="282"/>
    <x v="1"/>
    <x v="1"/>
    <x v="1"/>
    <x v="9"/>
    <x v="11"/>
    <x v="84"/>
    <x v="108"/>
    <x v="1"/>
    <x v="21"/>
    <x v="3"/>
    <x v="0"/>
    <x v="0"/>
    <x v="10"/>
    <x v="2"/>
  </r>
  <r>
    <x v="111"/>
    <x v="2"/>
    <x v="4"/>
    <x v="19"/>
    <x v="312"/>
    <x v="12"/>
    <x v="242"/>
    <x v="1"/>
    <x v="315"/>
    <x v="180"/>
    <x v="136"/>
    <x v="4"/>
    <x v="3"/>
    <x v="312"/>
    <x v="0"/>
    <x v="283"/>
    <x v="1"/>
    <x v="1"/>
    <x v="1"/>
    <x v="9"/>
    <x v="11"/>
    <x v="84"/>
    <x v="108"/>
    <x v="1"/>
    <x v="21"/>
    <x v="3"/>
    <x v="0"/>
    <x v="0"/>
    <x v="10"/>
    <x v="2"/>
  </r>
  <r>
    <x v="112"/>
    <x v="2"/>
    <x v="4"/>
    <x v="19"/>
    <x v="313"/>
    <x v="21"/>
    <x v="243"/>
    <x v="1"/>
    <x v="316"/>
    <x v="189"/>
    <x v="145"/>
    <x v="4"/>
    <x v="3"/>
    <x v="313"/>
    <x v="0"/>
    <x v="284"/>
    <x v="1"/>
    <x v="1"/>
    <x v="1"/>
    <x v="9"/>
    <x v="20"/>
    <x v="85"/>
    <x v="109"/>
    <x v="1"/>
    <x v="21"/>
    <x v="3"/>
    <x v="0"/>
    <x v="0"/>
    <x v="10"/>
    <x v="2"/>
  </r>
  <r>
    <x v="113"/>
    <x v="2"/>
    <x v="4"/>
    <x v="19"/>
    <x v="314"/>
    <x v="21"/>
    <x v="107"/>
    <x v="1"/>
    <x v="317"/>
    <x v="190"/>
    <x v="146"/>
    <x v="4"/>
    <x v="3"/>
    <x v="314"/>
    <x v="0"/>
    <x v="45"/>
    <x v="1"/>
    <x v="1"/>
    <x v="1"/>
    <x v="9"/>
    <x v="20"/>
    <x v="85"/>
    <x v="109"/>
    <x v="1"/>
    <x v="21"/>
    <x v="3"/>
    <x v="0"/>
    <x v="0"/>
    <x v="10"/>
    <x v="2"/>
  </r>
  <r>
    <x v="114"/>
    <x v="2"/>
    <x v="4"/>
    <x v="19"/>
    <x v="315"/>
    <x v="21"/>
    <x v="244"/>
    <x v="1"/>
    <x v="318"/>
    <x v="191"/>
    <x v="147"/>
    <x v="4"/>
    <x v="3"/>
    <x v="315"/>
    <x v="0"/>
    <x v="285"/>
    <x v="1"/>
    <x v="1"/>
    <x v="1"/>
    <x v="9"/>
    <x v="20"/>
    <x v="85"/>
    <x v="109"/>
    <x v="1"/>
    <x v="21"/>
    <x v="3"/>
    <x v="0"/>
    <x v="0"/>
    <x v="10"/>
    <x v="2"/>
  </r>
  <r>
    <x v="115"/>
    <x v="2"/>
    <x v="4"/>
    <x v="19"/>
    <x v="316"/>
    <x v="21"/>
    <x v="244"/>
    <x v="1"/>
    <x v="319"/>
    <x v="192"/>
    <x v="148"/>
    <x v="4"/>
    <x v="3"/>
    <x v="316"/>
    <x v="0"/>
    <x v="201"/>
    <x v="1"/>
    <x v="1"/>
    <x v="1"/>
    <x v="9"/>
    <x v="20"/>
    <x v="85"/>
    <x v="109"/>
    <x v="1"/>
    <x v="21"/>
    <x v="3"/>
    <x v="0"/>
    <x v="0"/>
    <x v="10"/>
    <x v="2"/>
  </r>
  <r>
    <x v="116"/>
    <x v="2"/>
    <x v="4"/>
    <x v="19"/>
    <x v="317"/>
    <x v="21"/>
    <x v="106"/>
    <x v="1"/>
    <x v="320"/>
    <x v="193"/>
    <x v="149"/>
    <x v="4"/>
    <x v="3"/>
    <x v="317"/>
    <x v="0"/>
    <x v="286"/>
    <x v="1"/>
    <x v="1"/>
    <x v="1"/>
    <x v="9"/>
    <x v="20"/>
    <x v="85"/>
    <x v="109"/>
    <x v="1"/>
    <x v="21"/>
    <x v="3"/>
    <x v="0"/>
    <x v="0"/>
    <x v="10"/>
    <x v="2"/>
  </r>
  <r>
    <x v="117"/>
    <x v="2"/>
    <x v="4"/>
    <x v="19"/>
    <x v="318"/>
    <x v="21"/>
    <x v="54"/>
    <x v="1"/>
    <x v="321"/>
    <x v="194"/>
    <x v="150"/>
    <x v="4"/>
    <x v="3"/>
    <x v="318"/>
    <x v="0"/>
    <x v="148"/>
    <x v="1"/>
    <x v="1"/>
    <x v="1"/>
    <x v="9"/>
    <x v="20"/>
    <x v="85"/>
    <x v="109"/>
    <x v="1"/>
    <x v="21"/>
    <x v="3"/>
    <x v="0"/>
    <x v="0"/>
    <x v="10"/>
    <x v="2"/>
  </r>
  <r>
    <x v="118"/>
    <x v="2"/>
    <x v="4"/>
    <x v="19"/>
    <x v="319"/>
    <x v="21"/>
    <x v="245"/>
    <x v="1"/>
    <x v="322"/>
    <x v="195"/>
    <x v="151"/>
    <x v="4"/>
    <x v="3"/>
    <x v="319"/>
    <x v="0"/>
    <x v="287"/>
    <x v="1"/>
    <x v="1"/>
    <x v="1"/>
    <x v="9"/>
    <x v="20"/>
    <x v="85"/>
    <x v="109"/>
    <x v="1"/>
    <x v="21"/>
    <x v="3"/>
    <x v="0"/>
    <x v="0"/>
    <x v="10"/>
    <x v="2"/>
  </r>
  <r>
    <x v="119"/>
    <x v="2"/>
    <x v="4"/>
    <x v="19"/>
    <x v="320"/>
    <x v="21"/>
    <x v="246"/>
    <x v="1"/>
    <x v="323"/>
    <x v="196"/>
    <x v="152"/>
    <x v="4"/>
    <x v="3"/>
    <x v="320"/>
    <x v="0"/>
    <x v="288"/>
    <x v="1"/>
    <x v="1"/>
    <x v="1"/>
    <x v="9"/>
    <x v="20"/>
    <x v="85"/>
    <x v="109"/>
    <x v="1"/>
    <x v="21"/>
    <x v="3"/>
    <x v="0"/>
    <x v="0"/>
    <x v="10"/>
    <x v="2"/>
  </r>
  <r>
    <x v="120"/>
    <x v="2"/>
    <x v="4"/>
    <x v="19"/>
    <x v="321"/>
    <x v="21"/>
    <x v="243"/>
    <x v="1"/>
    <x v="324"/>
    <x v="197"/>
    <x v="153"/>
    <x v="4"/>
    <x v="3"/>
    <x v="321"/>
    <x v="0"/>
    <x v="53"/>
    <x v="1"/>
    <x v="1"/>
    <x v="1"/>
    <x v="9"/>
    <x v="20"/>
    <x v="85"/>
    <x v="109"/>
    <x v="1"/>
    <x v="21"/>
    <x v="3"/>
    <x v="0"/>
    <x v="0"/>
    <x v="10"/>
    <x v="2"/>
  </r>
  <r>
    <x v="121"/>
    <x v="2"/>
    <x v="4"/>
    <x v="19"/>
    <x v="322"/>
    <x v="21"/>
    <x v="243"/>
    <x v="1"/>
    <x v="325"/>
    <x v="198"/>
    <x v="154"/>
    <x v="4"/>
    <x v="3"/>
    <x v="322"/>
    <x v="0"/>
    <x v="289"/>
    <x v="1"/>
    <x v="1"/>
    <x v="1"/>
    <x v="9"/>
    <x v="20"/>
    <x v="85"/>
    <x v="109"/>
    <x v="1"/>
    <x v="21"/>
    <x v="3"/>
    <x v="0"/>
    <x v="0"/>
    <x v="10"/>
    <x v="2"/>
  </r>
  <r>
    <x v="122"/>
    <x v="2"/>
    <x v="4"/>
    <x v="19"/>
    <x v="323"/>
    <x v="21"/>
    <x v="247"/>
    <x v="1"/>
    <x v="326"/>
    <x v="199"/>
    <x v="155"/>
    <x v="4"/>
    <x v="3"/>
    <x v="323"/>
    <x v="0"/>
    <x v="290"/>
    <x v="1"/>
    <x v="1"/>
    <x v="1"/>
    <x v="9"/>
    <x v="20"/>
    <x v="85"/>
    <x v="109"/>
    <x v="1"/>
    <x v="21"/>
    <x v="3"/>
    <x v="0"/>
    <x v="0"/>
    <x v="10"/>
    <x v="2"/>
  </r>
  <r>
    <x v="123"/>
    <x v="2"/>
    <x v="4"/>
    <x v="19"/>
    <x v="324"/>
    <x v="21"/>
    <x v="108"/>
    <x v="1"/>
    <x v="327"/>
    <x v="200"/>
    <x v="156"/>
    <x v="4"/>
    <x v="3"/>
    <x v="324"/>
    <x v="0"/>
    <x v="291"/>
    <x v="1"/>
    <x v="1"/>
    <x v="1"/>
    <x v="9"/>
    <x v="20"/>
    <x v="85"/>
    <x v="109"/>
    <x v="1"/>
    <x v="21"/>
    <x v="3"/>
    <x v="0"/>
    <x v="0"/>
    <x v="10"/>
    <x v="2"/>
  </r>
  <r>
    <x v="124"/>
    <x v="2"/>
    <x v="4"/>
    <x v="19"/>
    <x v="325"/>
    <x v="21"/>
    <x v="247"/>
    <x v="1"/>
    <x v="328"/>
    <x v="201"/>
    <x v="157"/>
    <x v="4"/>
    <x v="3"/>
    <x v="325"/>
    <x v="0"/>
    <x v="292"/>
    <x v="1"/>
    <x v="1"/>
    <x v="1"/>
    <x v="9"/>
    <x v="20"/>
    <x v="85"/>
    <x v="109"/>
    <x v="1"/>
    <x v="21"/>
    <x v="3"/>
    <x v="0"/>
    <x v="0"/>
    <x v="10"/>
    <x v="2"/>
  </r>
  <r>
    <x v="125"/>
    <x v="2"/>
    <x v="4"/>
    <x v="19"/>
    <x v="326"/>
    <x v="22"/>
    <x v="248"/>
    <x v="1"/>
    <x v="329"/>
    <x v="202"/>
    <x v="158"/>
    <x v="4"/>
    <x v="3"/>
    <x v="326"/>
    <x v="0"/>
    <x v="293"/>
    <x v="2"/>
    <x v="1"/>
    <x v="1"/>
    <x v="9"/>
    <x v="21"/>
    <x v="86"/>
    <x v="110"/>
    <x v="1"/>
    <x v="21"/>
    <x v="3"/>
    <x v="0"/>
    <x v="0"/>
    <x v="10"/>
    <x v="2"/>
  </r>
  <r>
    <x v="126"/>
    <x v="2"/>
    <x v="4"/>
    <x v="19"/>
    <x v="327"/>
    <x v="22"/>
    <x v="249"/>
    <x v="1"/>
    <x v="330"/>
    <x v="203"/>
    <x v="159"/>
    <x v="4"/>
    <x v="3"/>
    <x v="327"/>
    <x v="0"/>
    <x v="294"/>
    <x v="1"/>
    <x v="1"/>
    <x v="1"/>
    <x v="9"/>
    <x v="21"/>
    <x v="86"/>
    <x v="110"/>
    <x v="1"/>
    <x v="21"/>
    <x v="3"/>
    <x v="0"/>
    <x v="0"/>
    <x v="10"/>
    <x v="2"/>
  </r>
  <r>
    <x v="127"/>
    <x v="2"/>
    <x v="4"/>
    <x v="19"/>
    <x v="328"/>
    <x v="22"/>
    <x v="250"/>
    <x v="1"/>
    <x v="331"/>
    <x v="204"/>
    <x v="160"/>
    <x v="4"/>
    <x v="3"/>
    <x v="328"/>
    <x v="0"/>
    <x v="295"/>
    <x v="1"/>
    <x v="1"/>
    <x v="1"/>
    <x v="9"/>
    <x v="21"/>
    <x v="86"/>
    <x v="110"/>
    <x v="1"/>
    <x v="21"/>
    <x v="3"/>
    <x v="0"/>
    <x v="0"/>
    <x v="10"/>
    <x v="2"/>
  </r>
  <r>
    <x v="128"/>
    <x v="2"/>
    <x v="4"/>
    <x v="19"/>
    <x v="329"/>
    <x v="22"/>
    <x v="251"/>
    <x v="1"/>
    <x v="332"/>
    <x v="205"/>
    <x v="161"/>
    <x v="4"/>
    <x v="3"/>
    <x v="329"/>
    <x v="0"/>
    <x v="296"/>
    <x v="1"/>
    <x v="1"/>
    <x v="1"/>
    <x v="9"/>
    <x v="21"/>
    <x v="86"/>
    <x v="110"/>
    <x v="1"/>
    <x v="21"/>
    <x v="3"/>
    <x v="0"/>
    <x v="0"/>
    <x v="10"/>
    <x v="2"/>
  </r>
  <r>
    <x v="129"/>
    <x v="2"/>
    <x v="4"/>
    <x v="19"/>
    <x v="330"/>
    <x v="22"/>
    <x v="252"/>
    <x v="1"/>
    <x v="333"/>
    <x v="206"/>
    <x v="162"/>
    <x v="4"/>
    <x v="3"/>
    <x v="330"/>
    <x v="0"/>
    <x v="297"/>
    <x v="2"/>
    <x v="1"/>
    <x v="1"/>
    <x v="9"/>
    <x v="21"/>
    <x v="86"/>
    <x v="110"/>
    <x v="1"/>
    <x v="21"/>
    <x v="3"/>
    <x v="0"/>
    <x v="0"/>
    <x v="10"/>
    <x v="2"/>
  </r>
  <r>
    <x v="130"/>
    <x v="2"/>
    <x v="4"/>
    <x v="19"/>
    <x v="331"/>
    <x v="22"/>
    <x v="33"/>
    <x v="1"/>
    <x v="334"/>
    <x v="207"/>
    <x v="163"/>
    <x v="4"/>
    <x v="3"/>
    <x v="331"/>
    <x v="0"/>
    <x v="138"/>
    <x v="1"/>
    <x v="1"/>
    <x v="1"/>
    <x v="9"/>
    <x v="21"/>
    <x v="86"/>
    <x v="110"/>
    <x v="1"/>
    <x v="21"/>
    <x v="3"/>
    <x v="0"/>
    <x v="0"/>
    <x v="10"/>
    <x v="2"/>
  </r>
  <r>
    <x v="131"/>
    <x v="2"/>
    <x v="4"/>
    <x v="19"/>
    <x v="332"/>
    <x v="22"/>
    <x v="253"/>
    <x v="1"/>
    <x v="335"/>
    <x v="208"/>
    <x v="164"/>
    <x v="4"/>
    <x v="3"/>
    <x v="332"/>
    <x v="0"/>
    <x v="298"/>
    <x v="1"/>
    <x v="1"/>
    <x v="1"/>
    <x v="9"/>
    <x v="21"/>
    <x v="86"/>
    <x v="110"/>
    <x v="1"/>
    <x v="21"/>
    <x v="3"/>
    <x v="0"/>
    <x v="0"/>
    <x v="10"/>
    <x v="2"/>
  </r>
  <r>
    <x v="132"/>
    <x v="2"/>
    <x v="4"/>
    <x v="19"/>
    <x v="333"/>
    <x v="22"/>
    <x v="254"/>
    <x v="1"/>
    <x v="336"/>
    <x v="209"/>
    <x v="165"/>
    <x v="4"/>
    <x v="3"/>
    <x v="333"/>
    <x v="0"/>
    <x v="299"/>
    <x v="1"/>
    <x v="1"/>
    <x v="1"/>
    <x v="9"/>
    <x v="21"/>
    <x v="86"/>
    <x v="110"/>
    <x v="1"/>
    <x v="21"/>
    <x v="3"/>
    <x v="0"/>
    <x v="0"/>
    <x v="10"/>
    <x v="2"/>
  </r>
  <r>
    <x v="133"/>
    <x v="2"/>
    <x v="4"/>
    <x v="19"/>
    <x v="334"/>
    <x v="22"/>
    <x v="255"/>
    <x v="1"/>
    <x v="337"/>
    <x v="210"/>
    <x v="166"/>
    <x v="4"/>
    <x v="3"/>
    <x v="334"/>
    <x v="0"/>
    <x v="300"/>
    <x v="2"/>
    <x v="1"/>
    <x v="1"/>
    <x v="9"/>
    <x v="21"/>
    <x v="86"/>
    <x v="110"/>
    <x v="1"/>
    <x v="21"/>
    <x v="3"/>
    <x v="0"/>
    <x v="0"/>
    <x v="10"/>
    <x v="2"/>
  </r>
  <r>
    <x v="134"/>
    <x v="2"/>
    <x v="4"/>
    <x v="19"/>
    <x v="335"/>
    <x v="37"/>
    <x v="256"/>
    <x v="1"/>
    <x v="338"/>
    <x v="127"/>
    <x v="81"/>
    <x v="4"/>
    <x v="3"/>
    <x v="335"/>
    <x v="0"/>
    <x v="301"/>
    <x v="1"/>
    <x v="1"/>
    <x v="1"/>
    <x v="9"/>
    <x v="25"/>
    <x v="87"/>
    <x v="111"/>
    <x v="1"/>
    <x v="21"/>
    <x v="3"/>
    <x v="0"/>
    <x v="0"/>
    <x v="10"/>
    <x v="2"/>
  </r>
  <r>
    <x v="135"/>
    <x v="2"/>
    <x v="4"/>
    <x v="19"/>
    <x v="336"/>
    <x v="19"/>
    <x v="257"/>
    <x v="1"/>
    <x v="339"/>
    <x v="211"/>
    <x v="167"/>
    <x v="4"/>
    <x v="3"/>
    <x v="336"/>
    <x v="0"/>
    <x v="302"/>
    <x v="1"/>
    <x v="1"/>
    <x v="1"/>
    <x v="9"/>
    <x v="18"/>
    <x v="76"/>
    <x v="98"/>
    <x v="1"/>
    <x v="21"/>
    <x v="3"/>
    <x v="0"/>
    <x v="0"/>
    <x v="10"/>
    <x v="2"/>
  </r>
  <r>
    <x v="136"/>
    <x v="2"/>
    <x v="4"/>
    <x v="19"/>
    <x v="337"/>
    <x v="19"/>
    <x v="258"/>
    <x v="1"/>
    <x v="340"/>
    <x v="156"/>
    <x v="111"/>
    <x v="4"/>
    <x v="3"/>
    <x v="337"/>
    <x v="0"/>
    <x v="303"/>
    <x v="1"/>
    <x v="1"/>
    <x v="1"/>
    <x v="9"/>
    <x v="18"/>
    <x v="76"/>
    <x v="98"/>
    <x v="1"/>
    <x v="21"/>
    <x v="3"/>
    <x v="0"/>
    <x v="0"/>
    <x v="10"/>
    <x v="2"/>
  </r>
  <r>
    <x v="137"/>
    <x v="2"/>
    <x v="4"/>
    <x v="19"/>
    <x v="338"/>
    <x v="19"/>
    <x v="259"/>
    <x v="1"/>
    <x v="341"/>
    <x v="212"/>
    <x v="168"/>
    <x v="4"/>
    <x v="3"/>
    <x v="338"/>
    <x v="0"/>
    <x v="304"/>
    <x v="1"/>
    <x v="1"/>
    <x v="1"/>
    <x v="9"/>
    <x v="18"/>
    <x v="76"/>
    <x v="98"/>
    <x v="1"/>
    <x v="21"/>
    <x v="3"/>
    <x v="0"/>
    <x v="0"/>
    <x v="10"/>
    <x v="2"/>
  </r>
  <r>
    <x v="138"/>
    <x v="2"/>
    <x v="4"/>
    <x v="19"/>
    <x v="339"/>
    <x v="19"/>
    <x v="260"/>
    <x v="1"/>
    <x v="342"/>
    <x v="123"/>
    <x v="77"/>
    <x v="4"/>
    <x v="3"/>
    <x v="339"/>
    <x v="0"/>
    <x v="305"/>
    <x v="1"/>
    <x v="1"/>
    <x v="1"/>
    <x v="9"/>
    <x v="18"/>
    <x v="76"/>
    <x v="98"/>
    <x v="1"/>
    <x v="21"/>
    <x v="3"/>
    <x v="0"/>
    <x v="0"/>
    <x v="10"/>
    <x v="2"/>
  </r>
  <r>
    <x v="139"/>
    <x v="2"/>
    <x v="4"/>
    <x v="19"/>
    <x v="340"/>
    <x v="19"/>
    <x v="261"/>
    <x v="1"/>
    <x v="343"/>
    <x v="213"/>
    <x v="169"/>
    <x v="4"/>
    <x v="3"/>
    <x v="340"/>
    <x v="0"/>
    <x v="295"/>
    <x v="1"/>
    <x v="1"/>
    <x v="1"/>
    <x v="9"/>
    <x v="18"/>
    <x v="76"/>
    <x v="98"/>
    <x v="1"/>
    <x v="21"/>
    <x v="3"/>
    <x v="0"/>
    <x v="0"/>
    <x v="10"/>
    <x v="2"/>
  </r>
  <r>
    <x v="140"/>
    <x v="2"/>
    <x v="4"/>
    <x v="19"/>
    <x v="341"/>
    <x v="19"/>
    <x v="262"/>
    <x v="1"/>
    <x v="344"/>
    <x v="214"/>
    <x v="170"/>
    <x v="4"/>
    <x v="3"/>
    <x v="341"/>
    <x v="0"/>
    <x v="306"/>
    <x v="1"/>
    <x v="1"/>
    <x v="1"/>
    <x v="9"/>
    <x v="18"/>
    <x v="76"/>
    <x v="98"/>
    <x v="1"/>
    <x v="21"/>
    <x v="3"/>
    <x v="0"/>
    <x v="0"/>
    <x v="10"/>
    <x v="2"/>
  </r>
  <r>
    <x v="141"/>
    <x v="2"/>
    <x v="4"/>
    <x v="19"/>
    <x v="342"/>
    <x v="19"/>
    <x v="263"/>
    <x v="1"/>
    <x v="345"/>
    <x v="215"/>
    <x v="171"/>
    <x v="4"/>
    <x v="3"/>
    <x v="342"/>
    <x v="0"/>
    <x v="307"/>
    <x v="1"/>
    <x v="1"/>
    <x v="1"/>
    <x v="9"/>
    <x v="18"/>
    <x v="76"/>
    <x v="98"/>
    <x v="1"/>
    <x v="21"/>
    <x v="3"/>
    <x v="0"/>
    <x v="0"/>
    <x v="10"/>
    <x v="2"/>
  </r>
  <r>
    <x v="142"/>
    <x v="2"/>
    <x v="4"/>
    <x v="19"/>
    <x v="343"/>
    <x v="19"/>
    <x v="264"/>
    <x v="1"/>
    <x v="346"/>
    <x v="216"/>
    <x v="172"/>
    <x v="4"/>
    <x v="3"/>
    <x v="343"/>
    <x v="0"/>
    <x v="308"/>
    <x v="1"/>
    <x v="1"/>
    <x v="1"/>
    <x v="9"/>
    <x v="18"/>
    <x v="76"/>
    <x v="98"/>
    <x v="1"/>
    <x v="21"/>
    <x v="3"/>
    <x v="0"/>
    <x v="0"/>
    <x v="10"/>
    <x v="2"/>
  </r>
  <r>
    <x v="143"/>
    <x v="2"/>
    <x v="4"/>
    <x v="19"/>
    <x v="344"/>
    <x v="19"/>
    <x v="265"/>
    <x v="1"/>
    <x v="347"/>
    <x v="217"/>
    <x v="173"/>
    <x v="4"/>
    <x v="3"/>
    <x v="344"/>
    <x v="0"/>
    <x v="149"/>
    <x v="1"/>
    <x v="1"/>
    <x v="1"/>
    <x v="9"/>
    <x v="18"/>
    <x v="76"/>
    <x v="98"/>
    <x v="1"/>
    <x v="21"/>
    <x v="3"/>
    <x v="0"/>
    <x v="0"/>
    <x v="10"/>
    <x v="2"/>
  </r>
  <r>
    <x v="144"/>
    <x v="2"/>
    <x v="4"/>
    <x v="19"/>
    <x v="345"/>
    <x v="27"/>
    <x v="113"/>
    <x v="1"/>
    <x v="348"/>
    <x v="167"/>
    <x v="122"/>
    <x v="4"/>
    <x v="3"/>
    <x v="345"/>
    <x v="0"/>
    <x v="309"/>
    <x v="1"/>
    <x v="1"/>
    <x v="1"/>
    <x v="9"/>
    <x v="28"/>
    <x v="88"/>
    <x v="112"/>
    <x v="1"/>
    <x v="21"/>
    <x v="3"/>
    <x v="0"/>
    <x v="0"/>
    <x v="10"/>
    <x v="2"/>
  </r>
  <r>
    <x v="145"/>
    <x v="2"/>
    <x v="4"/>
    <x v="19"/>
    <x v="346"/>
    <x v="27"/>
    <x v="116"/>
    <x v="1"/>
    <x v="349"/>
    <x v="218"/>
    <x v="174"/>
    <x v="4"/>
    <x v="3"/>
    <x v="346"/>
    <x v="0"/>
    <x v="310"/>
    <x v="1"/>
    <x v="1"/>
    <x v="1"/>
    <x v="9"/>
    <x v="28"/>
    <x v="88"/>
    <x v="112"/>
    <x v="1"/>
    <x v="21"/>
    <x v="3"/>
    <x v="0"/>
    <x v="0"/>
    <x v="10"/>
    <x v="2"/>
  </r>
  <r>
    <x v="146"/>
    <x v="2"/>
    <x v="4"/>
    <x v="19"/>
    <x v="347"/>
    <x v="27"/>
    <x v="266"/>
    <x v="1"/>
    <x v="350"/>
    <x v="181"/>
    <x v="137"/>
    <x v="4"/>
    <x v="3"/>
    <x v="347"/>
    <x v="0"/>
    <x v="311"/>
    <x v="1"/>
    <x v="1"/>
    <x v="1"/>
    <x v="9"/>
    <x v="28"/>
    <x v="88"/>
    <x v="112"/>
    <x v="1"/>
    <x v="21"/>
    <x v="3"/>
    <x v="0"/>
    <x v="0"/>
    <x v="10"/>
    <x v="2"/>
  </r>
  <r>
    <x v="147"/>
    <x v="2"/>
    <x v="4"/>
    <x v="19"/>
    <x v="348"/>
    <x v="27"/>
    <x v="267"/>
    <x v="1"/>
    <x v="351"/>
    <x v="108"/>
    <x v="60"/>
    <x v="4"/>
    <x v="3"/>
    <x v="348"/>
    <x v="0"/>
    <x v="312"/>
    <x v="1"/>
    <x v="1"/>
    <x v="1"/>
    <x v="9"/>
    <x v="28"/>
    <x v="88"/>
    <x v="112"/>
    <x v="1"/>
    <x v="21"/>
    <x v="3"/>
    <x v="0"/>
    <x v="0"/>
    <x v="10"/>
    <x v="2"/>
  </r>
  <r>
    <x v="148"/>
    <x v="2"/>
    <x v="4"/>
    <x v="19"/>
    <x v="349"/>
    <x v="27"/>
    <x v="114"/>
    <x v="1"/>
    <x v="352"/>
    <x v="207"/>
    <x v="163"/>
    <x v="4"/>
    <x v="3"/>
    <x v="349"/>
    <x v="0"/>
    <x v="313"/>
    <x v="1"/>
    <x v="1"/>
    <x v="1"/>
    <x v="9"/>
    <x v="28"/>
    <x v="88"/>
    <x v="112"/>
    <x v="1"/>
    <x v="21"/>
    <x v="3"/>
    <x v="0"/>
    <x v="0"/>
    <x v="10"/>
    <x v="2"/>
  </r>
  <r>
    <x v="149"/>
    <x v="2"/>
    <x v="4"/>
    <x v="19"/>
    <x v="350"/>
    <x v="13"/>
    <x v="268"/>
    <x v="1"/>
    <x v="353"/>
    <x v="219"/>
    <x v="175"/>
    <x v="4"/>
    <x v="3"/>
    <x v="350"/>
    <x v="0"/>
    <x v="282"/>
    <x v="1"/>
    <x v="1"/>
    <x v="1"/>
    <x v="9"/>
    <x v="12"/>
    <x v="89"/>
    <x v="113"/>
    <x v="1"/>
    <x v="21"/>
    <x v="3"/>
    <x v="0"/>
    <x v="0"/>
    <x v="10"/>
    <x v="2"/>
  </r>
  <r>
    <x v="150"/>
    <x v="2"/>
    <x v="4"/>
    <x v="19"/>
    <x v="351"/>
    <x v="13"/>
    <x v="269"/>
    <x v="1"/>
    <x v="354"/>
    <x v="23"/>
    <x v="23"/>
    <x v="4"/>
    <x v="3"/>
    <x v="351"/>
    <x v="0"/>
    <x v="314"/>
    <x v="1"/>
    <x v="1"/>
    <x v="1"/>
    <x v="9"/>
    <x v="12"/>
    <x v="89"/>
    <x v="113"/>
    <x v="1"/>
    <x v="21"/>
    <x v="3"/>
    <x v="0"/>
    <x v="0"/>
    <x v="10"/>
    <x v="2"/>
  </r>
  <r>
    <x v="151"/>
    <x v="2"/>
    <x v="4"/>
    <x v="19"/>
    <x v="352"/>
    <x v="13"/>
    <x v="83"/>
    <x v="1"/>
    <x v="355"/>
    <x v="151"/>
    <x v="106"/>
    <x v="4"/>
    <x v="3"/>
    <x v="352"/>
    <x v="0"/>
    <x v="88"/>
    <x v="1"/>
    <x v="1"/>
    <x v="1"/>
    <x v="9"/>
    <x v="12"/>
    <x v="89"/>
    <x v="113"/>
    <x v="1"/>
    <x v="21"/>
    <x v="3"/>
    <x v="0"/>
    <x v="0"/>
    <x v="10"/>
    <x v="2"/>
  </r>
  <r>
    <x v="152"/>
    <x v="2"/>
    <x v="4"/>
    <x v="19"/>
    <x v="353"/>
    <x v="13"/>
    <x v="270"/>
    <x v="1"/>
    <x v="356"/>
    <x v="48"/>
    <x v="47"/>
    <x v="4"/>
    <x v="3"/>
    <x v="353"/>
    <x v="0"/>
    <x v="227"/>
    <x v="1"/>
    <x v="1"/>
    <x v="1"/>
    <x v="9"/>
    <x v="12"/>
    <x v="89"/>
    <x v="113"/>
    <x v="1"/>
    <x v="21"/>
    <x v="3"/>
    <x v="0"/>
    <x v="0"/>
    <x v="10"/>
    <x v="2"/>
  </r>
  <r>
    <x v="153"/>
    <x v="2"/>
    <x v="4"/>
    <x v="19"/>
    <x v="354"/>
    <x v="13"/>
    <x v="82"/>
    <x v="1"/>
    <x v="357"/>
    <x v="220"/>
    <x v="176"/>
    <x v="4"/>
    <x v="3"/>
    <x v="354"/>
    <x v="0"/>
    <x v="87"/>
    <x v="1"/>
    <x v="1"/>
    <x v="1"/>
    <x v="9"/>
    <x v="12"/>
    <x v="89"/>
    <x v="113"/>
    <x v="1"/>
    <x v="21"/>
    <x v="3"/>
    <x v="0"/>
    <x v="0"/>
    <x v="10"/>
    <x v="2"/>
  </r>
  <r>
    <x v="154"/>
    <x v="2"/>
    <x v="4"/>
    <x v="19"/>
    <x v="355"/>
    <x v="13"/>
    <x v="29"/>
    <x v="1"/>
    <x v="358"/>
    <x v="221"/>
    <x v="177"/>
    <x v="4"/>
    <x v="3"/>
    <x v="355"/>
    <x v="0"/>
    <x v="315"/>
    <x v="1"/>
    <x v="1"/>
    <x v="1"/>
    <x v="9"/>
    <x v="12"/>
    <x v="89"/>
    <x v="113"/>
    <x v="1"/>
    <x v="21"/>
    <x v="3"/>
    <x v="0"/>
    <x v="0"/>
    <x v="10"/>
    <x v="2"/>
  </r>
  <r>
    <x v="155"/>
    <x v="2"/>
    <x v="4"/>
    <x v="19"/>
    <x v="356"/>
    <x v="13"/>
    <x v="271"/>
    <x v="1"/>
    <x v="359"/>
    <x v="222"/>
    <x v="178"/>
    <x v="4"/>
    <x v="3"/>
    <x v="356"/>
    <x v="0"/>
    <x v="316"/>
    <x v="1"/>
    <x v="1"/>
    <x v="1"/>
    <x v="9"/>
    <x v="12"/>
    <x v="89"/>
    <x v="113"/>
    <x v="1"/>
    <x v="21"/>
    <x v="3"/>
    <x v="0"/>
    <x v="0"/>
    <x v="10"/>
    <x v="2"/>
  </r>
  <r>
    <x v="156"/>
    <x v="2"/>
    <x v="4"/>
    <x v="19"/>
    <x v="357"/>
    <x v="32"/>
    <x v="88"/>
    <x v="1"/>
    <x v="360"/>
    <x v="223"/>
    <x v="179"/>
    <x v="4"/>
    <x v="3"/>
    <x v="357"/>
    <x v="0"/>
    <x v="317"/>
    <x v="1"/>
    <x v="1"/>
    <x v="1"/>
    <x v="9"/>
    <x v="31"/>
    <x v="90"/>
    <x v="114"/>
    <x v="1"/>
    <x v="21"/>
    <x v="3"/>
    <x v="0"/>
    <x v="0"/>
    <x v="10"/>
    <x v="2"/>
  </r>
  <r>
    <x v="157"/>
    <x v="2"/>
    <x v="4"/>
    <x v="19"/>
    <x v="358"/>
    <x v="32"/>
    <x v="272"/>
    <x v="1"/>
    <x v="361"/>
    <x v="224"/>
    <x v="180"/>
    <x v="4"/>
    <x v="3"/>
    <x v="358"/>
    <x v="0"/>
    <x v="318"/>
    <x v="1"/>
    <x v="1"/>
    <x v="1"/>
    <x v="9"/>
    <x v="31"/>
    <x v="90"/>
    <x v="114"/>
    <x v="1"/>
    <x v="21"/>
    <x v="3"/>
    <x v="0"/>
    <x v="0"/>
    <x v="10"/>
    <x v="2"/>
  </r>
  <r>
    <x v="158"/>
    <x v="2"/>
    <x v="4"/>
    <x v="19"/>
    <x v="359"/>
    <x v="32"/>
    <x v="273"/>
    <x v="1"/>
    <x v="362"/>
    <x v="225"/>
    <x v="181"/>
    <x v="4"/>
    <x v="3"/>
    <x v="359"/>
    <x v="0"/>
    <x v="319"/>
    <x v="1"/>
    <x v="1"/>
    <x v="1"/>
    <x v="9"/>
    <x v="31"/>
    <x v="90"/>
    <x v="114"/>
    <x v="1"/>
    <x v="21"/>
    <x v="3"/>
    <x v="0"/>
    <x v="0"/>
    <x v="10"/>
    <x v="2"/>
  </r>
  <r>
    <x v="159"/>
    <x v="2"/>
    <x v="4"/>
    <x v="19"/>
    <x v="360"/>
    <x v="32"/>
    <x v="274"/>
    <x v="1"/>
    <x v="363"/>
    <x v="226"/>
    <x v="182"/>
    <x v="4"/>
    <x v="3"/>
    <x v="360"/>
    <x v="0"/>
    <x v="291"/>
    <x v="1"/>
    <x v="1"/>
    <x v="1"/>
    <x v="9"/>
    <x v="31"/>
    <x v="90"/>
    <x v="114"/>
    <x v="1"/>
    <x v="21"/>
    <x v="3"/>
    <x v="0"/>
    <x v="0"/>
    <x v="10"/>
    <x v="2"/>
  </r>
  <r>
    <x v="160"/>
    <x v="2"/>
    <x v="4"/>
    <x v="19"/>
    <x v="361"/>
    <x v="14"/>
    <x v="275"/>
    <x v="1"/>
    <x v="364"/>
    <x v="227"/>
    <x v="183"/>
    <x v="4"/>
    <x v="3"/>
    <x v="361"/>
    <x v="0"/>
    <x v="320"/>
    <x v="1"/>
    <x v="1"/>
    <x v="1"/>
    <x v="9"/>
    <x v="24"/>
    <x v="91"/>
    <x v="115"/>
    <x v="1"/>
    <x v="21"/>
    <x v="3"/>
    <x v="0"/>
    <x v="0"/>
    <x v="10"/>
    <x v="2"/>
  </r>
  <r>
    <x v="161"/>
    <x v="2"/>
    <x v="4"/>
    <x v="19"/>
    <x v="362"/>
    <x v="24"/>
    <x v="276"/>
    <x v="1"/>
    <x v="365"/>
    <x v="228"/>
    <x v="184"/>
    <x v="4"/>
    <x v="3"/>
    <x v="362"/>
    <x v="0"/>
    <x v="321"/>
    <x v="1"/>
    <x v="1"/>
    <x v="1"/>
    <x v="9"/>
    <x v="23"/>
    <x v="92"/>
    <x v="116"/>
    <x v="1"/>
    <x v="21"/>
    <x v="3"/>
    <x v="0"/>
    <x v="0"/>
    <x v="10"/>
    <x v="2"/>
  </r>
  <r>
    <x v="162"/>
    <x v="2"/>
    <x v="4"/>
    <x v="19"/>
    <x v="363"/>
    <x v="24"/>
    <x v="102"/>
    <x v="1"/>
    <x v="366"/>
    <x v="229"/>
    <x v="185"/>
    <x v="4"/>
    <x v="3"/>
    <x v="363"/>
    <x v="0"/>
    <x v="322"/>
    <x v="1"/>
    <x v="1"/>
    <x v="1"/>
    <x v="9"/>
    <x v="23"/>
    <x v="92"/>
    <x v="116"/>
    <x v="1"/>
    <x v="21"/>
    <x v="3"/>
    <x v="0"/>
    <x v="0"/>
    <x v="10"/>
    <x v="2"/>
  </r>
  <r>
    <x v="163"/>
    <x v="2"/>
    <x v="4"/>
    <x v="19"/>
    <x v="364"/>
    <x v="24"/>
    <x v="277"/>
    <x v="1"/>
    <x v="367"/>
    <x v="230"/>
    <x v="186"/>
    <x v="4"/>
    <x v="3"/>
    <x v="364"/>
    <x v="0"/>
    <x v="323"/>
    <x v="1"/>
    <x v="1"/>
    <x v="1"/>
    <x v="9"/>
    <x v="23"/>
    <x v="92"/>
    <x v="116"/>
    <x v="1"/>
    <x v="21"/>
    <x v="3"/>
    <x v="0"/>
    <x v="0"/>
    <x v="10"/>
    <x v="2"/>
  </r>
  <r>
    <x v="164"/>
    <x v="2"/>
    <x v="4"/>
    <x v="19"/>
    <x v="365"/>
    <x v="24"/>
    <x v="278"/>
    <x v="1"/>
    <x v="368"/>
    <x v="231"/>
    <x v="187"/>
    <x v="4"/>
    <x v="3"/>
    <x v="365"/>
    <x v="0"/>
    <x v="324"/>
    <x v="1"/>
    <x v="1"/>
    <x v="1"/>
    <x v="9"/>
    <x v="23"/>
    <x v="92"/>
    <x v="116"/>
    <x v="1"/>
    <x v="21"/>
    <x v="3"/>
    <x v="0"/>
    <x v="0"/>
    <x v="10"/>
    <x v="2"/>
  </r>
  <r>
    <x v="165"/>
    <x v="2"/>
    <x v="4"/>
    <x v="19"/>
    <x v="366"/>
    <x v="24"/>
    <x v="279"/>
    <x v="1"/>
    <x v="369"/>
    <x v="232"/>
    <x v="188"/>
    <x v="4"/>
    <x v="3"/>
    <x v="366"/>
    <x v="0"/>
    <x v="324"/>
    <x v="1"/>
    <x v="1"/>
    <x v="1"/>
    <x v="9"/>
    <x v="23"/>
    <x v="92"/>
    <x v="116"/>
    <x v="1"/>
    <x v="21"/>
    <x v="3"/>
    <x v="0"/>
    <x v="0"/>
    <x v="10"/>
    <x v="2"/>
  </r>
  <r>
    <x v="166"/>
    <x v="2"/>
    <x v="4"/>
    <x v="19"/>
    <x v="367"/>
    <x v="24"/>
    <x v="280"/>
    <x v="1"/>
    <x v="370"/>
    <x v="233"/>
    <x v="189"/>
    <x v="4"/>
    <x v="3"/>
    <x v="367"/>
    <x v="0"/>
    <x v="325"/>
    <x v="1"/>
    <x v="1"/>
    <x v="1"/>
    <x v="9"/>
    <x v="23"/>
    <x v="92"/>
    <x v="116"/>
    <x v="1"/>
    <x v="21"/>
    <x v="3"/>
    <x v="0"/>
    <x v="0"/>
    <x v="10"/>
    <x v="2"/>
  </r>
  <r>
    <x v="167"/>
    <x v="2"/>
    <x v="4"/>
    <x v="19"/>
    <x v="368"/>
    <x v="24"/>
    <x v="281"/>
    <x v="1"/>
    <x v="371"/>
    <x v="234"/>
    <x v="190"/>
    <x v="4"/>
    <x v="3"/>
    <x v="368"/>
    <x v="0"/>
    <x v="326"/>
    <x v="1"/>
    <x v="1"/>
    <x v="1"/>
    <x v="9"/>
    <x v="23"/>
    <x v="92"/>
    <x v="116"/>
    <x v="1"/>
    <x v="21"/>
    <x v="3"/>
    <x v="0"/>
    <x v="0"/>
    <x v="10"/>
    <x v="2"/>
  </r>
  <r>
    <x v="168"/>
    <x v="2"/>
    <x v="4"/>
    <x v="19"/>
    <x v="369"/>
    <x v="24"/>
    <x v="282"/>
    <x v="1"/>
    <x v="372"/>
    <x v="235"/>
    <x v="191"/>
    <x v="4"/>
    <x v="3"/>
    <x v="369"/>
    <x v="0"/>
    <x v="327"/>
    <x v="1"/>
    <x v="1"/>
    <x v="1"/>
    <x v="9"/>
    <x v="23"/>
    <x v="92"/>
    <x v="116"/>
    <x v="1"/>
    <x v="21"/>
    <x v="3"/>
    <x v="0"/>
    <x v="0"/>
    <x v="10"/>
    <x v="2"/>
  </r>
  <r>
    <x v="169"/>
    <x v="2"/>
    <x v="4"/>
    <x v="19"/>
    <x v="370"/>
    <x v="24"/>
    <x v="283"/>
    <x v="1"/>
    <x v="373"/>
    <x v="236"/>
    <x v="192"/>
    <x v="4"/>
    <x v="3"/>
    <x v="370"/>
    <x v="0"/>
    <x v="328"/>
    <x v="2"/>
    <x v="1"/>
    <x v="1"/>
    <x v="9"/>
    <x v="23"/>
    <x v="92"/>
    <x v="116"/>
    <x v="1"/>
    <x v="21"/>
    <x v="3"/>
    <x v="0"/>
    <x v="0"/>
    <x v="10"/>
    <x v="2"/>
  </r>
  <r>
    <x v="170"/>
    <x v="2"/>
    <x v="4"/>
    <x v="19"/>
    <x v="371"/>
    <x v="24"/>
    <x v="284"/>
    <x v="1"/>
    <x v="374"/>
    <x v="237"/>
    <x v="193"/>
    <x v="4"/>
    <x v="3"/>
    <x v="371"/>
    <x v="0"/>
    <x v="329"/>
    <x v="1"/>
    <x v="1"/>
    <x v="1"/>
    <x v="9"/>
    <x v="23"/>
    <x v="92"/>
    <x v="116"/>
    <x v="1"/>
    <x v="21"/>
    <x v="3"/>
    <x v="0"/>
    <x v="0"/>
    <x v="10"/>
    <x v="2"/>
  </r>
  <r>
    <x v="171"/>
    <x v="2"/>
    <x v="4"/>
    <x v="19"/>
    <x v="372"/>
    <x v="10"/>
    <x v="285"/>
    <x v="1"/>
    <x v="375"/>
    <x v="238"/>
    <x v="194"/>
    <x v="4"/>
    <x v="3"/>
    <x v="372"/>
    <x v="0"/>
    <x v="330"/>
    <x v="1"/>
    <x v="1"/>
    <x v="1"/>
    <x v="9"/>
    <x v="9"/>
    <x v="93"/>
    <x v="117"/>
    <x v="1"/>
    <x v="21"/>
    <x v="3"/>
    <x v="0"/>
    <x v="0"/>
    <x v="10"/>
    <x v="2"/>
  </r>
  <r>
    <x v="172"/>
    <x v="2"/>
    <x v="4"/>
    <x v="19"/>
    <x v="373"/>
    <x v="10"/>
    <x v="144"/>
    <x v="1"/>
    <x v="376"/>
    <x v="239"/>
    <x v="195"/>
    <x v="4"/>
    <x v="3"/>
    <x v="373"/>
    <x v="0"/>
    <x v="331"/>
    <x v="1"/>
    <x v="1"/>
    <x v="1"/>
    <x v="9"/>
    <x v="9"/>
    <x v="93"/>
    <x v="117"/>
    <x v="1"/>
    <x v="21"/>
    <x v="3"/>
    <x v="0"/>
    <x v="0"/>
    <x v="10"/>
    <x v="2"/>
  </r>
  <r>
    <x v="173"/>
    <x v="2"/>
    <x v="4"/>
    <x v="19"/>
    <x v="374"/>
    <x v="10"/>
    <x v="286"/>
    <x v="1"/>
    <x v="377"/>
    <x v="173"/>
    <x v="129"/>
    <x v="4"/>
    <x v="3"/>
    <x v="374"/>
    <x v="0"/>
    <x v="332"/>
    <x v="1"/>
    <x v="1"/>
    <x v="1"/>
    <x v="9"/>
    <x v="9"/>
    <x v="93"/>
    <x v="117"/>
    <x v="1"/>
    <x v="21"/>
    <x v="3"/>
    <x v="0"/>
    <x v="0"/>
    <x v="10"/>
    <x v="2"/>
  </r>
  <r>
    <x v="174"/>
    <x v="2"/>
    <x v="4"/>
    <x v="19"/>
    <x v="375"/>
    <x v="10"/>
    <x v="287"/>
    <x v="1"/>
    <x v="378"/>
    <x v="240"/>
    <x v="196"/>
    <x v="4"/>
    <x v="3"/>
    <x v="375"/>
    <x v="0"/>
    <x v="333"/>
    <x v="2"/>
    <x v="1"/>
    <x v="1"/>
    <x v="9"/>
    <x v="9"/>
    <x v="93"/>
    <x v="117"/>
    <x v="1"/>
    <x v="21"/>
    <x v="3"/>
    <x v="0"/>
    <x v="0"/>
    <x v="10"/>
    <x v="2"/>
  </r>
  <r>
    <x v="175"/>
    <x v="2"/>
    <x v="4"/>
    <x v="19"/>
    <x v="376"/>
    <x v="10"/>
    <x v="288"/>
    <x v="1"/>
    <x v="379"/>
    <x v="176"/>
    <x v="132"/>
    <x v="4"/>
    <x v="3"/>
    <x v="376"/>
    <x v="0"/>
    <x v="334"/>
    <x v="2"/>
    <x v="1"/>
    <x v="1"/>
    <x v="9"/>
    <x v="9"/>
    <x v="93"/>
    <x v="117"/>
    <x v="1"/>
    <x v="21"/>
    <x v="3"/>
    <x v="0"/>
    <x v="0"/>
    <x v="10"/>
    <x v="2"/>
  </r>
  <r>
    <x v="176"/>
    <x v="2"/>
    <x v="4"/>
    <x v="19"/>
    <x v="377"/>
    <x v="10"/>
    <x v="289"/>
    <x v="1"/>
    <x v="380"/>
    <x v="241"/>
    <x v="197"/>
    <x v="4"/>
    <x v="3"/>
    <x v="377"/>
    <x v="0"/>
    <x v="335"/>
    <x v="1"/>
    <x v="1"/>
    <x v="1"/>
    <x v="9"/>
    <x v="9"/>
    <x v="93"/>
    <x v="117"/>
    <x v="1"/>
    <x v="21"/>
    <x v="3"/>
    <x v="0"/>
    <x v="0"/>
    <x v="10"/>
    <x v="2"/>
  </r>
  <r>
    <x v="177"/>
    <x v="2"/>
    <x v="4"/>
    <x v="19"/>
    <x v="378"/>
    <x v="10"/>
    <x v="290"/>
    <x v="1"/>
    <x v="381"/>
    <x v="176"/>
    <x v="132"/>
    <x v="4"/>
    <x v="3"/>
    <x v="378"/>
    <x v="0"/>
    <x v="336"/>
    <x v="1"/>
    <x v="1"/>
    <x v="1"/>
    <x v="9"/>
    <x v="9"/>
    <x v="93"/>
    <x v="117"/>
    <x v="1"/>
    <x v="21"/>
    <x v="3"/>
    <x v="0"/>
    <x v="0"/>
    <x v="10"/>
    <x v="2"/>
  </r>
  <r>
    <x v="178"/>
    <x v="2"/>
    <x v="4"/>
    <x v="19"/>
    <x v="379"/>
    <x v="10"/>
    <x v="291"/>
    <x v="1"/>
    <x v="382"/>
    <x v="242"/>
    <x v="198"/>
    <x v="4"/>
    <x v="3"/>
    <x v="379"/>
    <x v="0"/>
    <x v="337"/>
    <x v="1"/>
    <x v="1"/>
    <x v="1"/>
    <x v="9"/>
    <x v="9"/>
    <x v="93"/>
    <x v="117"/>
    <x v="1"/>
    <x v="21"/>
    <x v="3"/>
    <x v="0"/>
    <x v="0"/>
    <x v="10"/>
    <x v="2"/>
  </r>
  <r>
    <x v="179"/>
    <x v="2"/>
    <x v="4"/>
    <x v="19"/>
    <x v="380"/>
    <x v="4"/>
    <x v="292"/>
    <x v="1"/>
    <x v="383"/>
    <x v="171"/>
    <x v="127"/>
    <x v="4"/>
    <x v="3"/>
    <x v="380"/>
    <x v="0"/>
    <x v="338"/>
    <x v="1"/>
    <x v="1"/>
    <x v="1"/>
    <x v="9"/>
    <x v="4"/>
    <x v="78"/>
    <x v="100"/>
    <x v="1"/>
    <x v="21"/>
    <x v="3"/>
    <x v="0"/>
    <x v="0"/>
    <x v="10"/>
    <x v="2"/>
  </r>
  <r>
    <x v="180"/>
    <x v="2"/>
    <x v="4"/>
    <x v="19"/>
    <x v="381"/>
    <x v="4"/>
    <x v="293"/>
    <x v="1"/>
    <x v="384"/>
    <x v="243"/>
    <x v="199"/>
    <x v="4"/>
    <x v="3"/>
    <x v="381"/>
    <x v="0"/>
    <x v="339"/>
    <x v="1"/>
    <x v="1"/>
    <x v="1"/>
    <x v="9"/>
    <x v="4"/>
    <x v="78"/>
    <x v="100"/>
    <x v="1"/>
    <x v="21"/>
    <x v="3"/>
    <x v="0"/>
    <x v="0"/>
    <x v="10"/>
    <x v="2"/>
  </r>
  <r>
    <x v="181"/>
    <x v="2"/>
    <x v="4"/>
    <x v="19"/>
    <x v="382"/>
    <x v="4"/>
    <x v="294"/>
    <x v="1"/>
    <x v="385"/>
    <x v="244"/>
    <x v="200"/>
    <x v="4"/>
    <x v="3"/>
    <x v="382"/>
    <x v="0"/>
    <x v="340"/>
    <x v="1"/>
    <x v="1"/>
    <x v="1"/>
    <x v="9"/>
    <x v="4"/>
    <x v="78"/>
    <x v="100"/>
    <x v="1"/>
    <x v="21"/>
    <x v="3"/>
    <x v="0"/>
    <x v="0"/>
    <x v="10"/>
    <x v="2"/>
  </r>
  <r>
    <x v="182"/>
    <x v="2"/>
    <x v="4"/>
    <x v="19"/>
    <x v="383"/>
    <x v="4"/>
    <x v="7"/>
    <x v="1"/>
    <x v="386"/>
    <x v="245"/>
    <x v="201"/>
    <x v="4"/>
    <x v="3"/>
    <x v="383"/>
    <x v="0"/>
    <x v="341"/>
    <x v="1"/>
    <x v="1"/>
    <x v="1"/>
    <x v="9"/>
    <x v="4"/>
    <x v="78"/>
    <x v="100"/>
    <x v="1"/>
    <x v="21"/>
    <x v="3"/>
    <x v="0"/>
    <x v="0"/>
    <x v="10"/>
    <x v="2"/>
  </r>
  <r>
    <x v="199"/>
    <x v="2"/>
    <x v="4"/>
    <x v="19"/>
    <x v="384"/>
    <x v="4"/>
    <x v="295"/>
    <x v="1"/>
    <x v="387"/>
    <x v="246"/>
    <x v="202"/>
    <x v="4"/>
    <x v="3"/>
    <x v="384"/>
    <x v="0"/>
    <x v="342"/>
    <x v="1"/>
    <x v="1"/>
    <x v="1"/>
    <x v="9"/>
    <x v="4"/>
    <x v="78"/>
    <x v="100"/>
    <x v="1"/>
    <x v="21"/>
    <x v="3"/>
    <x v="0"/>
    <x v="0"/>
    <x v="10"/>
    <x v="2"/>
  </r>
  <r>
    <x v="200"/>
    <x v="2"/>
    <x v="4"/>
    <x v="19"/>
    <x v="385"/>
    <x v="4"/>
    <x v="292"/>
    <x v="1"/>
    <x v="388"/>
    <x v="180"/>
    <x v="136"/>
    <x v="4"/>
    <x v="3"/>
    <x v="385"/>
    <x v="0"/>
    <x v="117"/>
    <x v="1"/>
    <x v="1"/>
    <x v="1"/>
    <x v="9"/>
    <x v="4"/>
    <x v="78"/>
    <x v="100"/>
    <x v="1"/>
    <x v="21"/>
    <x v="3"/>
    <x v="0"/>
    <x v="0"/>
    <x v="10"/>
    <x v="2"/>
  </r>
  <r>
    <x v="201"/>
    <x v="2"/>
    <x v="4"/>
    <x v="19"/>
    <x v="386"/>
    <x v="11"/>
    <x v="18"/>
    <x v="1"/>
    <x v="389"/>
    <x v="247"/>
    <x v="203"/>
    <x v="4"/>
    <x v="3"/>
    <x v="386"/>
    <x v="0"/>
    <x v="343"/>
    <x v="1"/>
    <x v="1"/>
    <x v="1"/>
    <x v="9"/>
    <x v="10"/>
    <x v="35"/>
    <x v="95"/>
    <x v="1"/>
    <x v="21"/>
    <x v="3"/>
    <x v="0"/>
    <x v="0"/>
    <x v="10"/>
    <x v="2"/>
  </r>
  <r>
    <x v="202"/>
    <x v="2"/>
    <x v="4"/>
    <x v="19"/>
    <x v="387"/>
    <x v="11"/>
    <x v="18"/>
    <x v="1"/>
    <x v="390"/>
    <x v="248"/>
    <x v="204"/>
    <x v="4"/>
    <x v="3"/>
    <x v="387"/>
    <x v="0"/>
    <x v="344"/>
    <x v="1"/>
    <x v="1"/>
    <x v="1"/>
    <x v="9"/>
    <x v="10"/>
    <x v="35"/>
    <x v="95"/>
    <x v="1"/>
    <x v="21"/>
    <x v="3"/>
    <x v="0"/>
    <x v="0"/>
    <x v="10"/>
    <x v="2"/>
  </r>
  <r>
    <x v="203"/>
    <x v="2"/>
    <x v="4"/>
    <x v="19"/>
    <x v="388"/>
    <x v="11"/>
    <x v="296"/>
    <x v="1"/>
    <x v="391"/>
    <x v="188"/>
    <x v="144"/>
    <x v="4"/>
    <x v="3"/>
    <x v="388"/>
    <x v="0"/>
    <x v="345"/>
    <x v="1"/>
    <x v="1"/>
    <x v="1"/>
    <x v="9"/>
    <x v="10"/>
    <x v="35"/>
    <x v="95"/>
    <x v="1"/>
    <x v="21"/>
    <x v="3"/>
    <x v="0"/>
    <x v="0"/>
    <x v="10"/>
    <x v="2"/>
  </r>
  <r>
    <x v="204"/>
    <x v="2"/>
    <x v="4"/>
    <x v="19"/>
    <x v="389"/>
    <x v="11"/>
    <x v="297"/>
    <x v="1"/>
    <x v="392"/>
    <x v="177"/>
    <x v="133"/>
    <x v="4"/>
    <x v="3"/>
    <x v="389"/>
    <x v="0"/>
    <x v="346"/>
    <x v="1"/>
    <x v="1"/>
    <x v="1"/>
    <x v="9"/>
    <x v="10"/>
    <x v="35"/>
    <x v="95"/>
    <x v="1"/>
    <x v="21"/>
    <x v="3"/>
    <x v="0"/>
    <x v="0"/>
    <x v="10"/>
    <x v="2"/>
  </r>
  <r>
    <x v="205"/>
    <x v="2"/>
    <x v="4"/>
    <x v="19"/>
    <x v="390"/>
    <x v="11"/>
    <x v="298"/>
    <x v="1"/>
    <x v="393"/>
    <x v="249"/>
    <x v="205"/>
    <x v="4"/>
    <x v="3"/>
    <x v="390"/>
    <x v="0"/>
    <x v="347"/>
    <x v="1"/>
    <x v="1"/>
    <x v="1"/>
    <x v="9"/>
    <x v="10"/>
    <x v="35"/>
    <x v="95"/>
    <x v="1"/>
    <x v="21"/>
    <x v="3"/>
    <x v="0"/>
    <x v="0"/>
    <x v="10"/>
    <x v="2"/>
  </r>
  <r>
    <x v="206"/>
    <x v="2"/>
    <x v="4"/>
    <x v="19"/>
    <x v="391"/>
    <x v="11"/>
    <x v="299"/>
    <x v="1"/>
    <x v="394"/>
    <x v="207"/>
    <x v="163"/>
    <x v="4"/>
    <x v="3"/>
    <x v="391"/>
    <x v="0"/>
    <x v="151"/>
    <x v="1"/>
    <x v="1"/>
    <x v="1"/>
    <x v="9"/>
    <x v="10"/>
    <x v="35"/>
    <x v="95"/>
    <x v="1"/>
    <x v="21"/>
    <x v="3"/>
    <x v="0"/>
    <x v="0"/>
    <x v="10"/>
    <x v="2"/>
  </r>
  <r>
    <x v="207"/>
    <x v="2"/>
    <x v="4"/>
    <x v="19"/>
    <x v="392"/>
    <x v="33"/>
    <x v="99"/>
    <x v="1"/>
    <x v="395"/>
    <x v="250"/>
    <x v="206"/>
    <x v="4"/>
    <x v="3"/>
    <x v="392"/>
    <x v="0"/>
    <x v="348"/>
    <x v="1"/>
    <x v="1"/>
    <x v="1"/>
    <x v="9"/>
    <x v="33"/>
    <x v="94"/>
    <x v="118"/>
    <x v="1"/>
    <x v="21"/>
    <x v="3"/>
    <x v="0"/>
    <x v="0"/>
    <x v="10"/>
    <x v="2"/>
  </r>
  <r>
    <x v="208"/>
    <x v="2"/>
    <x v="4"/>
    <x v="19"/>
    <x v="393"/>
    <x v="33"/>
    <x v="300"/>
    <x v="1"/>
    <x v="396"/>
    <x v="167"/>
    <x v="122"/>
    <x v="4"/>
    <x v="3"/>
    <x v="393"/>
    <x v="0"/>
    <x v="30"/>
    <x v="1"/>
    <x v="1"/>
    <x v="1"/>
    <x v="9"/>
    <x v="33"/>
    <x v="94"/>
    <x v="118"/>
    <x v="1"/>
    <x v="21"/>
    <x v="3"/>
    <x v="0"/>
    <x v="0"/>
    <x v="10"/>
    <x v="2"/>
  </r>
  <r>
    <x v="209"/>
    <x v="2"/>
    <x v="4"/>
    <x v="19"/>
    <x v="394"/>
    <x v="33"/>
    <x v="301"/>
    <x v="1"/>
    <x v="397"/>
    <x v="251"/>
    <x v="207"/>
    <x v="4"/>
    <x v="3"/>
    <x v="394"/>
    <x v="0"/>
    <x v="349"/>
    <x v="1"/>
    <x v="1"/>
    <x v="1"/>
    <x v="9"/>
    <x v="33"/>
    <x v="94"/>
    <x v="118"/>
    <x v="1"/>
    <x v="21"/>
    <x v="3"/>
    <x v="0"/>
    <x v="0"/>
    <x v="10"/>
    <x v="2"/>
  </r>
  <r>
    <x v="210"/>
    <x v="2"/>
    <x v="4"/>
    <x v="19"/>
    <x v="395"/>
    <x v="33"/>
    <x v="99"/>
    <x v="1"/>
    <x v="398"/>
    <x v="252"/>
    <x v="208"/>
    <x v="4"/>
    <x v="3"/>
    <x v="395"/>
    <x v="0"/>
    <x v="350"/>
    <x v="1"/>
    <x v="1"/>
    <x v="1"/>
    <x v="9"/>
    <x v="33"/>
    <x v="94"/>
    <x v="118"/>
    <x v="1"/>
    <x v="21"/>
    <x v="3"/>
    <x v="0"/>
    <x v="0"/>
    <x v="10"/>
    <x v="2"/>
  </r>
  <r>
    <x v="211"/>
    <x v="2"/>
    <x v="4"/>
    <x v="19"/>
    <x v="396"/>
    <x v="33"/>
    <x v="100"/>
    <x v="1"/>
    <x v="399"/>
    <x v="253"/>
    <x v="209"/>
    <x v="4"/>
    <x v="3"/>
    <x v="396"/>
    <x v="0"/>
    <x v="351"/>
    <x v="1"/>
    <x v="1"/>
    <x v="1"/>
    <x v="9"/>
    <x v="33"/>
    <x v="94"/>
    <x v="118"/>
    <x v="1"/>
    <x v="21"/>
    <x v="3"/>
    <x v="0"/>
    <x v="0"/>
    <x v="10"/>
    <x v="2"/>
  </r>
  <r>
    <x v="212"/>
    <x v="2"/>
    <x v="4"/>
    <x v="19"/>
    <x v="397"/>
    <x v="33"/>
    <x v="101"/>
    <x v="1"/>
    <x v="400"/>
    <x v="254"/>
    <x v="210"/>
    <x v="4"/>
    <x v="3"/>
    <x v="397"/>
    <x v="0"/>
    <x v="352"/>
    <x v="1"/>
    <x v="1"/>
    <x v="1"/>
    <x v="9"/>
    <x v="33"/>
    <x v="94"/>
    <x v="118"/>
    <x v="1"/>
    <x v="21"/>
    <x v="3"/>
    <x v="0"/>
    <x v="0"/>
    <x v="10"/>
    <x v="2"/>
  </r>
  <r>
    <x v="213"/>
    <x v="2"/>
    <x v="4"/>
    <x v="19"/>
    <x v="398"/>
    <x v="33"/>
    <x v="302"/>
    <x v="1"/>
    <x v="401"/>
    <x v="255"/>
    <x v="211"/>
    <x v="4"/>
    <x v="3"/>
    <x v="398"/>
    <x v="0"/>
    <x v="353"/>
    <x v="1"/>
    <x v="1"/>
    <x v="1"/>
    <x v="9"/>
    <x v="33"/>
    <x v="94"/>
    <x v="118"/>
    <x v="1"/>
    <x v="21"/>
    <x v="3"/>
    <x v="0"/>
    <x v="0"/>
    <x v="10"/>
    <x v="2"/>
  </r>
  <r>
    <x v="214"/>
    <x v="2"/>
    <x v="4"/>
    <x v="19"/>
    <x v="399"/>
    <x v="33"/>
    <x v="303"/>
    <x v="1"/>
    <x v="402"/>
    <x v="256"/>
    <x v="212"/>
    <x v="4"/>
    <x v="3"/>
    <x v="399"/>
    <x v="0"/>
    <x v="142"/>
    <x v="1"/>
    <x v="1"/>
    <x v="1"/>
    <x v="9"/>
    <x v="33"/>
    <x v="94"/>
    <x v="118"/>
    <x v="1"/>
    <x v="21"/>
    <x v="3"/>
    <x v="0"/>
    <x v="0"/>
    <x v="10"/>
    <x v="2"/>
  </r>
  <r>
    <x v="215"/>
    <x v="2"/>
    <x v="4"/>
    <x v="19"/>
    <x v="400"/>
    <x v="33"/>
    <x v="98"/>
    <x v="1"/>
    <x v="403"/>
    <x v="257"/>
    <x v="213"/>
    <x v="4"/>
    <x v="3"/>
    <x v="400"/>
    <x v="0"/>
    <x v="354"/>
    <x v="1"/>
    <x v="1"/>
    <x v="1"/>
    <x v="9"/>
    <x v="33"/>
    <x v="94"/>
    <x v="118"/>
    <x v="1"/>
    <x v="21"/>
    <x v="3"/>
    <x v="0"/>
    <x v="0"/>
    <x v="10"/>
    <x v="2"/>
  </r>
  <r>
    <x v="216"/>
    <x v="2"/>
    <x v="4"/>
    <x v="19"/>
    <x v="401"/>
    <x v="33"/>
    <x v="304"/>
    <x v="1"/>
    <x v="404"/>
    <x v="258"/>
    <x v="214"/>
    <x v="4"/>
    <x v="3"/>
    <x v="401"/>
    <x v="0"/>
    <x v="355"/>
    <x v="1"/>
    <x v="1"/>
    <x v="1"/>
    <x v="9"/>
    <x v="33"/>
    <x v="94"/>
    <x v="118"/>
    <x v="1"/>
    <x v="21"/>
    <x v="3"/>
    <x v="0"/>
    <x v="0"/>
    <x v="10"/>
    <x v="2"/>
  </r>
  <r>
    <x v="217"/>
    <x v="2"/>
    <x v="4"/>
    <x v="19"/>
    <x v="402"/>
    <x v="33"/>
    <x v="305"/>
    <x v="1"/>
    <x v="405"/>
    <x v="48"/>
    <x v="47"/>
    <x v="4"/>
    <x v="3"/>
    <x v="402"/>
    <x v="0"/>
    <x v="36"/>
    <x v="2"/>
    <x v="1"/>
    <x v="1"/>
    <x v="9"/>
    <x v="33"/>
    <x v="94"/>
    <x v="118"/>
    <x v="1"/>
    <x v="21"/>
    <x v="3"/>
    <x v="0"/>
    <x v="0"/>
    <x v="10"/>
    <x v="2"/>
  </r>
  <r>
    <x v="218"/>
    <x v="2"/>
    <x v="4"/>
    <x v="19"/>
    <x v="403"/>
    <x v="24"/>
    <x v="306"/>
    <x v="1"/>
    <x v="406"/>
    <x v="259"/>
    <x v="215"/>
    <x v="4"/>
    <x v="3"/>
    <x v="403"/>
    <x v="0"/>
    <x v="316"/>
    <x v="1"/>
    <x v="1"/>
    <x v="1"/>
    <x v="9"/>
    <x v="23"/>
    <x v="92"/>
    <x v="116"/>
    <x v="1"/>
    <x v="21"/>
    <x v="3"/>
    <x v="0"/>
    <x v="0"/>
    <x v="10"/>
    <x v="2"/>
  </r>
  <r>
    <x v="61"/>
    <x v="2"/>
    <x v="4"/>
    <x v="19"/>
    <x v="404"/>
    <x v="25"/>
    <x v="307"/>
    <x v="1"/>
    <x v="407"/>
    <x v="217"/>
    <x v="173"/>
    <x v="4"/>
    <x v="3"/>
    <x v="404"/>
    <x v="0"/>
    <x v="356"/>
    <x v="1"/>
    <x v="1"/>
    <x v="1"/>
    <x v="9"/>
    <x v="25"/>
    <x v="87"/>
    <x v="111"/>
    <x v="1"/>
    <x v="21"/>
    <x v="3"/>
    <x v="0"/>
    <x v="0"/>
    <x v="10"/>
    <x v="2"/>
  </r>
  <r>
    <x v="219"/>
    <x v="2"/>
    <x v="9"/>
    <x v="18"/>
    <x v="405"/>
    <x v="27"/>
    <x v="308"/>
    <x v="1"/>
    <x v="408"/>
    <x v="260"/>
    <x v="137"/>
    <x v="4"/>
    <x v="10"/>
    <x v="405"/>
    <x v="0"/>
    <x v="357"/>
    <x v="1"/>
    <x v="1"/>
    <x v="1"/>
    <x v="10"/>
    <x v="28"/>
    <x v="50"/>
    <x v="92"/>
    <x v="1"/>
    <x v="2"/>
    <x v="3"/>
    <x v="0"/>
    <x v="0"/>
    <x v="11"/>
    <x v="6"/>
  </r>
  <r>
    <x v="220"/>
    <x v="2"/>
    <x v="9"/>
    <x v="18"/>
    <x v="406"/>
    <x v="27"/>
    <x v="309"/>
    <x v="1"/>
    <x v="409"/>
    <x v="260"/>
    <x v="137"/>
    <x v="4"/>
    <x v="10"/>
    <x v="405"/>
    <x v="0"/>
    <x v="358"/>
    <x v="1"/>
    <x v="1"/>
    <x v="1"/>
    <x v="10"/>
    <x v="28"/>
    <x v="50"/>
    <x v="92"/>
    <x v="1"/>
    <x v="2"/>
    <x v="3"/>
    <x v="0"/>
    <x v="0"/>
    <x v="11"/>
    <x v="6"/>
  </r>
  <r>
    <x v="221"/>
    <x v="2"/>
    <x v="9"/>
    <x v="18"/>
    <x v="407"/>
    <x v="38"/>
    <x v="310"/>
    <x v="1"/>
    <x v="410"/>
    <x v="260"/>
    <x v="137"/>
    <x v="4"/>
    <x v="10"/>
    <x v="406"/>
    <x v="0"/>
    <x v="359"/>
    <x v="1"/>
    <x v="1"/>
    <x v="1"/>
    <x v="10"/>
    <x v="13"/>
    <x v="48"/>
    <x v="76"/>
    <x v="1"/>
    <x v="2"/>
    <x v="3"/>
    <x v="0"/>
    <x v="0"/>
    <x v="11"/>
    <x v="6"/>
  </r>
  <r>
    <x v="222"/>
    <x v="2"/>
    <x v="9"/>
    <x v="18"/>
    <x v="408"/>
    <x v="38"/>
    <x v="311"/>
    <x v="1"/>
    <x v="411"/>
    <x v="260"/>
    <x v="137"/>
    <x v="4"/>
    <x v="10"/>
    <x v="406"/>
    <x v="0"/>
    <x v="360"/>
    <x v="1"/>
    <x v="1"/>
    <x v="1"/>
    <x v="10"/>
    <x v="13"/>
    <x v="48"/>
    <x v="76"/>
    <x v="1"/>
    <x v="2"/>
    <x v="3"/>
    <x v="0"/>
    <x v="0"/>
    <x v="11"/>
    <x v="6"/>
  </r>
  <r>
    <x v="223"/>
    <x v="2"/>
    <x v="9"/>
    <x v="18"/>
    <x v="409"/>
    <x v="38"/>
    <x v="232"/>
    <x v="1"/>
    <x v="411"/>
    <x v="260"/>
    <x v="137"/>
    <x v="4"/>
    <x v="10"/>
    <x v="406"/>
    <x v="0"/>
    <x v="361"/>
    <x v="1"/>
    <x v="1"/>
    <x v="1"/>
    <x v="10"/>
    <x v="13"/>
    <x v="48"/>
    <x v="76"/>
    <x v="1"/>
    <x v="2"/>
    <x v="3"/>
    <x v="0"/>
    <x v="0"/>
    <x v="11"/>
    <x v="6"/>
  </r>
  <r>
    <x v="224"/>
    <x v="2"/>
    <x v="9"/>
    <x v="18"/>
    <x v="410"/>
    <x v="38"/>
    <x v="312"/>
    <x v="1"/>
    <x v="411"/>
    <x v="260"/>
    <x v="137"/>
    <x v="4"/>
    <x v="10"/>
    <x v="406"/>
    <x v="0"/>
    <x v="362"/>
    <x v="1"/>
    <x v="1"/>
    <x v="1"/>
    <x v="10"/>
    <x v="13"/>
    <x v="48"/>
    <x v="76"/>
    <x v="1"/>
    <x v="2"/>
    <x v="3"/>
    <x v="0"/>
    <x v="0"/>
    <x v="11"/>
    <x v="6"/>
  </r>
  <r>
    <x v="225"/>
    <x v="2"/>
    <x v="9"/>
    <x v="18"/>
    <x v="411"/>
    <x v="11"/>
    <x v="313"/>
    <x v="1"/>
    <x v="412"/>
    <x v="82"/>
    <x v="87"/>
    <x v="4"/>
    <x v="10"/>
    <x v="407"/>
    <x v="0"/>
    <x v="363"/>
    <x v="1"/>
    <x v="1"/>
    <x v="1"/>
    <x v="10"/>
    <x v="10"/>
    <x v="10"/>
    <x v="10"/>
    <x v="1"/>
    <x v="2"/>
    <x v="3"/>
    <x v="0"/>
    <x v="0"/>
    <x v="11"/>
    <x v="6"/>
  </r>
  <r>
    <x v="226"/>
    <x v="2"/>
    <x v="9"/>
    <x v="18"/>
    <x v="412"/>
    <x v="11"/>
    <x v="314"/>
    <x v="1"/>
    <x v="413"/>
    <x v="82"/>
    <x v="87"/>
    <x v="4"/>
    <x v="10"/>
    <x v="407"/>
    <x v="0"/>
    <x v="364"/>
    <x v="1"/>
    <x v="1"/>
    <x v="1"/>
    <x v="10"/>
    <x v="10"/>
    <x v="10"/>
    <x v="10"/>
    <x v="1"/>
    <x v="2"/>
    <x v="3"/>
    <x v="0"/>
    <x v="0"/>
    <x v="11"/>
    <x v="6"/>
  </r>
  <r>
    <x v="227"/>
    <x v="2"/>
    <x v="9"/>
    <x v="18"/>
    <x v="413"/>
    <x v="11"/>
    <x v="315"/>
    <x v="1"/>
    <x v="414"/>
    <x v="82"/>
    <x v="87"/>
    <x v="4"/>
    <x v="10"/>
    <x v="407"/>
    <x v="0"/>
    <x v="365"/>
    <x v="1"/>
    <x v="1"/>
    <x v="1"/>
    <x v="10"/>
    <x v="10"/>
    <x v="10"/>
    <x v="10"/>
    <x v="1"/>
    <x v="2"/>
    <x v="3"/>
    <x v="0"/>
    <x v="0"/>
    <x v="11"/>
    <x v="6"/>
  </r>
  <r>
    <x v="228"/>
    <x v="2"/>
    <x v="9"/>
    <x v="18"/>
    <x v="414"/>
    <x v="11"/>
    <x v="316"/>
    <x v="1"/>
    <x v="415"/>
    <x v="82"/>
    <x v="87"/>
    <x v="4"/>
    <x v="10"/>
    <x v="407"/>
    <x v="0"/>
    <x v="366"/>
    <x v="1"/>
    <x v="1"/>
    <x v="1"/>
    <x v="10"/>
    <x v="10"/>
    <x v="10"/>
    <x v="10"/>
    <x v="1"/>
    <x v="2"/>
    <x v="3"/>
    <x v="0"/>
    <x v="0"/>
    <x v="11"/>
    <x v="6"/>
  </r>
  <r>
    <x v="229"/>
    <x v="2"/>
    <x v="9"/>
    <x v="18"/>
    <x v="415"/>
    <x v="11"/>
    <x v="317"/>
    <x v="1"/>
    <x v="416"/>
    <x v="82"/>
    <x v="87"/>
    <x v="4"/>
    <x v="10"/>
    <x v="407"/>
    <x v="0"/>
    <x v="367"/>
    <x v="1"/>
    <x v="1"/>
    <x v="1"/>
    <x v="10"/>
    <x v="10"/>
    <x v="10"/>
    <x v="10"/>
    <x v="1"/>
    <x v="2"/>
    <x v="3"/>
    <x v="0"/>
    <x v="0"/>
    <x v="11"/>
    <x v="6"/>
  </r>
  <r>
    <x v="230"/>
    <x v="2"/>
    <x v="9"/>
    <x v="18"/>
    <x v="416"/>
    <x v="11"/>
    <x v="296"/>
    <x v="1"/>
    <x v="417"/>
    <x v="82"/>
    <x v="87"/>
    <x v="4"/>
    <x v="10"/>
    <x v="407"/>
    <x v="0"/>
    <x v="368"/>
    <x v="1"/>
    <x v="1"/>
    <x v="1"/>
    <x v="10"/>
    <x v="10"/>
    <x v="10"/>
    <x v="10"/>
    <x v="1"/>
    <x v="2"/>
    <x v="3"/>
    <x v="0"/>
    <x v="0"/>
    <x v="11"/>
    <x v="6"/>
  </r>
  <r>
    <x v="231"/>
    <x v="2"/>
    <x v="9"/>
    <x v="18"/>
    <x v="417"/>
    <x v="12"/>
    <x v="318"/>
    <x v="1"/>
    <x v="418"/>
    <x v="260"/>
    <x v="137"/>
    <x v="4"/>
    <x v="10"/>
    <x v="405"/>
    <x v="0"/>
    <x v="369"/>
    <x v="1"/>
    <x v="1"/>
    <x v="1"/>
    <x v="10"/>
    <x v="11"/>
    <x v="63"/>
    <x v="78"/>
    <x v="1"/>
    <x v="2"/>
    <x v="3"/>
    <x v="0"/>
    <x v="0"/>
    <x v="11"/>
    <x v="6"/>
  </r>
  <r>
    <x v="232"/>
    <x v="2"/>
    <x v="9"/>
    <x v="18"/>
    <x v="418"/>
    <x v="12"/>
    <x v="240"/>
    <x v="1"/>
    <x v="419"/>
    <x v="260"/>
    <x v="137"/>
    <x v="4"/>
    <x v="10"/>
    <x v="405"/>
    <x v="0"/>
    <x v="370"/>
    <x v="1"/>
    <x v="1"/>
    <x v="1"/>
    <x v="10"/>
    <x v="11"/>
    <x v="63"/>
    <x v="78"/>
    <x v="1"/>
    <x v="2"/>
    <x v="3"/>
    <x v="0"/>
    <x v="0"/>
    <x v="11"/>
    <x v="6"/>
  </r>
  <r>
    <x v="233"/>
    <x v="2"/>
    <x v="9"/>
    <x v="18"/>
    <x v="419"/>
    <x v="3"/>
    <x v="319"/>
    <x v="1"/>
    <x v="420"/>
    <x v="260"/>
    <x v="137"/>
    <x v="4"/>
    <x v="10"/>
    <x v="408"/>
    <x v="0"/>
    <x v="371"/>
    <x v="1"/>
    <x v="1"/>
    <x v="1"/>
    <x v="10"/>
    <x v="3"/>
    <x v="3"/>
    <x v="3"/>
    <x v="1"/>
    <x v="2"/>
    <x v="3"/>
    <x v="0"/>
    <x v="0"/>
    <x v="11"/>
    <x v="6"/>
  </r>
  <r>
    <x v="234"/>
    <x v="2"/>
    <x v="9"/>
    <x v="18"/>
    <x v="420"/>
    <x v="10"/>
    <x v="320"/>
    <x v="1"/>
    <x v="421"/>
    <x v="260"/>
    <x v="137"/>
    <x v="4"/>
    <x v="10"/>
    <x v="407"/>
    <x v="0"/>
    <x v="372"/>
    <x v="1"/>
    <x v="1"/>
    <x v="1"/>
    <x v="10"/>
    <x v="9"/>
    <x v="9"/>
    <x v="9"/>
    <x v="1"/>
    <x v="2"/>
    <x v="3"/>
    <x v="0"/>
    <x v="0"/>
    <x v="11"/>
    <x v="6"/>
  </r>
  <r>
    <x v="235"/>
    <x v="2"/>
    <x v="9"/>
    <x v="18"/>
    <x v="421"/>
    <x v="10"/>
    <x v="321"/>
    <x v="1"/>
    <x v="422"/>
    <x v="260"/>
    <x v="137"/>
    <x v="4"/>
    <x v="10"/>
    <x v="407"/>
    <x v="0"/>
    <x v="373"/>
    <x v="1"/>
    <x v="1"/>
    <x v="1"/>
    <x v="10"/>
    <x v="9"/>
    <x v="9"/>
    <x v="9"/>
    <x v="1"/>
    <x v="2"/>
    <x v="3"/>
    <x v="0"/>
    <x v="0"/>
    <x v="11"/>
    <x v="6"/>
  </r>
  <r>
    <x v="236"/>
    <x v="2"/>
    <x v="9"/>
    <x v="18"/>
    <x v="422"/>
    <x v="10"/>
    <x v="322"/>
    <x v="1"/>
    <x v="423"/>
    <x v="260"/>
    <x v="137"/>
    <x v="4"/>
    <x v="10"/>
    <x v="407"/>
    <x v="0"/>
    <x v="374"/>
    <x v="1"/>
    <x v="1"/>
    <x v="1"/>
    <x v="10"/>
    <x v="9"/>
    <x v="9"/>
    <x v="9"/>
    <x v="1"/>
    <x v="2"/>
    <x v="3"/>
    <x v="0"/>
    <x v="0"/>
    <x v="11"/>
    <x v="6"/>
  </r>
  <r>
    <x v="237"/>
    <x v="2"/>
    <x v="9"/>
    <x v="18"/>
    <x v="423"/>
    <x v="16"/>
    <x v="323"/>
    <x v="1"/>
    <x v="424"/>
    <x v="260"/>
    <x v="137"/>
    <x v="4"/>
    <x v="10"/>
    <x v="409"/>
    <x v="0"/>
    <x v="375"/>
    <x v="1"/>
    <x v="1"/>
    <x v="1"/>
    <x v="10"/>
    <x v="15"/>
    <x v="15"/>
    <x v="15"/>
    <x v="1"/>
    <x v="2"/>
    <x v="3"/>
    <x v="0"/>
    <x v="0"/>
    <x v="11"/>
    <x v="6"/>
  </r>
  <r>
    <x v="238"/>
    <x v="2"/>
    <x v="9"/>
    <x v="18"/>
    <x v="424"/>
    <x v="16"/>
    <x v="74"/>
    <x v="1"/>
    <x v="425"/>
    <x v="260"/>
    <x v="137"/>
    <x v="4"/>
    <x v="10"/>
    <x v="410"/>
    <x v="0"/>
    <x v="376"/>
    <x v="1"/>
    <x v="1"/>
    <x v="1"/>
    <x v="10"/>
    <x v="15"/>
    <x v="15"/>
    <x v="15"/>
    <x v="1"/>
    <x v="2"/>
    <x v="3"/>
    <x v="0"/>
    <x v="0"/>
    <x v="11"/>
    <x v="6"/>
  </r>
  <r>
    <x v="239"/>
    <x v="2"/>
    <x v="9"/>
    <x v="18"/>
    <x v="425"/>
    <x v="1"/>
    <x v="324"/>
    <x v="1"/>
    <x v="426"/>
    <x v="260"/>
    <x v="137"/>
    <x v="4"/>
    <x v="10"/>
    <x v="411"/>
    <x v="0"/>
    <x v="377"/>
    <x v="1"/>
    <x v="1"/>
    <x v="1"/>
    <x v="10"/>
    <x v="1"/>
    <x v="1"/>
    <x v="119"/>
    <x v="1"/>
    <x v="2"/>
    <x v="3"/>
    <x v="0"/>
    <x v="0"/>
    <x v="11"/>
    <x v="6"/>
  </r>
  <r>
    <x v="240"/>
    <x v="2"/>
    <x v="9"/>
    <x v="18"/>
    <x v="426"/>
    <x v="1"/>
    <x v="325"/>
    <x v="1"/>
    <x v="427"/>
    <x v="260"/>
    <x v="137"/>
    <x v="4"/>
    <x v="10"/>
    <x v="412"/>
    <x v="0"/>
    <x v="378"/>
    <x v="1"/>
    <x v="1"/>
    <x v="1"/>
    <x v="10"/>
    <x v="1"/>
    <x v="1"/>
    <x v="119"/>
    <x v="1"/>
    <x v="2"/>
    <x v="3"/>
    <x v="0"/>
    <x v="0"/>
    <x v="11"/>
    <x v="6"/>
  </r>
  <r>
    <x v="241"/>
    <x v="2"/>
    <x v="9"/>
    <x v="18"/>
    <x v="427"/>
    <x v="21"/>
    <x v="106"/>
    <x v="1"/>
    <x v="428"/>
    <x v="260"/>
    <x v="137"/>
    <x v="4"/>
    <x v="10"/>
    <x v="413"/>
    <x v="0"/>
    <x v="379"/>
    <x v="1"/>
    <x v="1"/>
    <x v="1"/>
    <x v="10"/>
    <x v="20"/>
    <x v="19"/>
    <x v="19"/>
    <x v="1"/>
    <x v="2"/>
    <x v="3"/>
    <x v="0"/>
    <x v="0"/>
    <x v="11"/>
    <x v="6"/>
  </r>
  <r>
    <x v="242"/>
    <x v="2"/>
    <x v="9"/>
    <x v="18"/>
    <x v="428"/>
    <x v="21"/>
    <x v="108"/>
    <x v="1"/>
    <x v="429"/>
    <x v="260"/>
    <x v="137"/>
    <x v="4"/>
    <x v="10"/>
    <x v="414"/>
    <x v="0"/>
    <x v="380"/>
    <x v="1"/>
    <x v="1"/>
    <x v="1"/>
    <x v="10"/>
    <x v="20"/>
    <x v="19"/>
    <x v="19"/>
    <x v="1"/>
    <x v="2"/>
    <x v="3"/>
    <x v="0"/>
    <x v="0"/>
    <x v="11"/>
    <x v="6"/>
  </r>
  <r>
    <x v="243"/>
    <x v="2"/>
    <x v="9"/>
    <x v="18"/>
    <x v="429"/>
    <x v="17"/>
    <x v="203"/>
    <x v="1"/>
    <x v="430"/>
    <x v="260"/>
    <x v="137"/>
    <x v="4"/>
    <x v="10"/>
    <x v="414"/>
    <x v="0"/>
    <x v="381"/>
    <x v="1"/>
    <x v="1"/>
    <x v="1"/>
    <x v="10"/>
    <x v="16"/>
    <x v="16"/>
    <x v="16"/>
    <x v="1"/>
    <x v="2"/>
    <x v="3"/>
    <x v="0"/>
    <x v="0"/>
    <x v="11"/>
    <x v="6"/>
  </r>
  <r>
    <x v="244"/>
    <x v="2"/>
    <x v="9"/>
    <x v="18"/>
    <x v="430"/>
    <x v="17"/>
    <x v="326"/>
    <x v="1"/>
    <x v="430"/>
    <x v="260"/>
    <x v="137"/>
    <x v="4"/>
    <x v="10"/>
    <x v="415"/>
    <x v="0"/>
    <x v="382"/>
    <x v="1"/>
    <x v="1"/>
    <x v="1"/>
    <x v="10"/>
    <x v="16"/>
    <x v="16"/>
    <x v="16"/>
    <x v="1"/>
    <x v="2"/>
    <x v="3"/>
    <x v="0"/>
    <x v="0"/>
    <x v="11"/>
    <x v="6"/>
  </r>
  <r>
    <x v="245"/>
    <x v="2"/>
    <x v="9"/>
    <x v="18"/>
    <x v="431"/>
    <x v="17"/>
    <x v="201"/>
    <x v="1"/>
    <x v="430"/>
    <x v="260"/>
    <x v="137"/>
    <x v="4"/>
    <x v="10"/>
    <x v="416"/>
    <x v="0"/>
    <x v="383"/>
    <x v="1"/>
    <x v="1"/>
    <x v="1"/>
    <x v="10"/>
    <x v="16"/>
    <x v="16"/>
    <x v="16"/>
    <x v="1"/>
    <x v="2"/>
    <x v="3"/>
    <x v="0"/>
    <x v="0"/>
    <x v="11"/>
    <x v="6"/>
  </r>
  <r>
    <x v="246"/>
    <x v="2"/>
    <x v="9"/>
    <x v="18"/>
    <x v="432"/>
    <x v="17"/>
    <x v="235"/>
    <x v="1"/>
    <x v="430"/>
    <x v="260"/>
    <x v="137"/>
    <x v="4"/>
    <x v="10"/>
    <x v="417"/>
    <x v="0"/>
    <x v="384"/>
    <x v="1"/>
    <x v="1"/>
    <x v="1"/>
    <x v="10"/>
    <x v="16"/>
    <x v="16"/>
    <x v="16"/>
    <x v="1"/>
    <x v="2"/>
    <x v="3"/>
    <x v="0"/>
    <x v="0"/>
    <x v="11"/>
    <x v="6"/>
  </r>
  <r>
    <x v="247"/>
    <x v="2"/>
    <x v="9"/>
    <x v="18"/>
    <x v="433"/>
    <x v="19"/>
    <x v="327"/>
    <x v="1"/>
    <x v="431"/>
    <x v="260"/>
    <x v="137"/>
    <x v="4"/>
    <x v="10"/>
    <x v="418"/>
    <x v="0"/>
    <x v="385"/>
    <x v="1"/>
    <x v="1"/>
    <x v="1"/>
    <x v="10"/>
    <x v="18"/>
    <x v="0"/>
    <x v="0"/>
    <x v="1"/>
    <x v="2"/>
    <x v="3"/>
    <x v="0"/>
    <x v="0"/>
    <x v="11"/>
    <x v="6"/>
  </r>
  <r>
    <x v="248"/>
    <x v="2"/>
    <x v="9"/>
    <x v="18"/>
    <x v="434"/>
    <x v="19"/>
    <x v="328"/>
    <x v="1"/>
    <x v="432"/>
    <x v="260"/>
    <x v="137"/>
    <x v="4"/>
    <x v="10"/>
    <x v="419"/>
    <x v="0"/>
    <x v="386"/>
    <x v="1"/>
    <x v="1"/>
    <x v="1"/>
    <x v="10"/>
    <x v="18"/>
    <x v="0"/>
    <x v="0"/>
    <x v="1"/>
    <x v="2"/>
    <x v="3"/>
    <x v="0"/>
    <x v="0"/>
    <x v="11"/>
    <x v="6"/>
  </r>
  <r>
    <x v="249"/>
    <x v="2"/>
    <x v="9"/>
    <x v="18"/>
    <x v="435"/>
    <x v="19"/>
    <x v="329"/>
    <x v="1"/>
    <x v="433"/>
    <x v="260"/>
    <x v="137"/>
    <x v="4"/>
    <x v="10"/>
    <x v="420"/>
    <x v="0"/>
    <x v="387"/>
    <x v="1"/>
    <x v="1"/>
    <x v="1"/>
    <x v="10"/>
    <x v="18"/>
    <x v="0"/>
    <x v="0"/>
    <x v="1"/>
    <x v="2"/>
    <x v="3"/>
    <x v="0"/>
    <x v="0"/>
    <x v="11"/>
    <x v="6"/>
  </r>
  <r>
    <x v="250"/>
    <x v="2"/>
    <x v="9"/>
    <x v="18"/>
    <x v="436"/>
    <x v="22"/>
    <x v="252"/>
    <x v="1"/>
    <x v="434"/>
    <x v="260"/>
    <x v="137"/>
    <x v="4"/>
    <x v="10"/>
    <x v="421"/>
    <x v="0"/>
    <x v="388"/>
    <x v="1"/>
    <x v="1"/>
    <x v="1"/>
    <x v="10"/>
    <x v="21"/>
    <x v="20"/>
    <x v="20"/>
    <x v="1"/>
    <x v="2"/>
    <x v="3"/>
    <x v="0"/>
    <x v="0"/>
    <x v="11"/>
    <x v="6"/>
  </r>
  <r>
    <x v="251"/>
    <x v="2"/>
    <x v="9"/>
    <x v="18"/>
    <x v="437"/>
    <x v="25"/>
    <x v="330"/>
    <x v="1"/>
    <x v="435"/>
    <x v="260"/>
    <x v="137"/>
    <x v="4"/>
    <x v="10"/>
    <x v="422"/>
    <x v="0"/>
    <x v="389"/>
    <x v="1"/>
    <x v="1"/>
    <x v="1"/>
    <x v="10"/>
    <x v="25"/>
    <x v="27"/>
    <x v="26"/>
    <x v="1"/>
    <x v="2"/>
    <x v="3"/>
    <x v="0"/>
    <x v="0"/>
    <x v="11"/>
    <x v="6"/>
  </r>
  <r>
    <x v="252"/>
    <x v="2"/>
    <x v="9"/>
    <x v="18"/>
    <x v="438"/>
    <x v="25"/>
    <x v="331"/>
    <x v="1"/>
    <x v="436"/>
    <x v="260"/>
    <x v="137"/>
    <x v="4"/>
    <x v="10"/>
    <x v="422"/>
    <x v="0"/>
    <x v="390"/>
    <x v="1"/>
    <x v="1"/>
    <x v="1"/>
    <x v="10"/>
    <x v="25"/>
    <x v="27"/>
    <x v="26"/>
    <x v="1"/>
    <x v="2"/>
    <x v="3"/>
    <x v="0"/>
    <x v="0"/>
    <x v="11"/>
    <x v="6"/>
  </r>
  <r>
    <x v="253"/>
    <x v="2"/>
    <x v="9"/>
    <x v="18"/>
    <x v="439"/>
    <x v="18"/>
    <x v="332"/>
    <x v="1"/>
    <x v="437"/>
    <x v="260"/>
    <x v="137"/>
    <x v="4"/>
    <x v="10"/>
    <x v="423"/>
    <x v="0"/>
    <x v="391"/>
    <x v="1"/>
    <x v="1"/>
    <x v="1"/>
    <x v="10"/>
    <x v="17"/>
    <x v="45"/>
    <x v="75"/>
    <x v="1"/>
    <x v="2"/>
    <x v="3"/>
    <x v="0"/>
    <x v="0"/>
    <x v="11"/>
    <x v="6"/>
  </r>
  <r>
    <x v="254"/>
    <x v="2"/>
    <x v="9"/>
    <x v="18"/>
    <x v="440"/>
    <x v="2"/>
    <x v="93"/>
    <x v="1"/>
    <x v="438"/>
    <x v="260"/>
    <x v="137"/>
    <x v="4"/>
    <x v="10"/>
    <x v="424"/>
    <x v="0"/>
    <x v="392"/>
    <x v="1"/>
    <x v="1"/>
    <x v="1"/>
    <x v="10"/>
    <x v="2"/>
    <x v="21"/>
    <x v="21"/>
    <x v="1"/>
    <x v="2"/>
    <x v="3"/>
    <x v="0"/>
    <x v="0"/>
    <x v="11"/>
    <x v="6"/>
  </r>
  <r>
    <x v="255"/>
    <x v="2"/>
    <x v="9"/>
    <x v="18"/>
    <x v="441"/>
    <x v="2"/>
    <x v="333"/>
    <x v="1"/>
    <x v="439"/>
    <x v="260"/>
    <x v="137"/>
    <x v="4"/>
    <x v="10"/>
    <x v="425"/>
    <x v="0"/>
    <x v="393"/>
    <x v="1"/>
    <x v="1"/>
    <x v="1"/>
    <x v="10"/>
    <x v="2"/>
    <x v="21"/>
    <x v="21"/>
    <x v="1"/>
    <x v="2"/>
    <x v="3"/>
    <x v="0"/>
    <x v="0"/>
    <x v="11"/>
    <x v="6"/>
  </r>
  <r>
    <x v="256"/>
    <x v="2"/>
    <x v="9"/>
    <x v="18"/>
    <x v="442"/>
    <x v="33"/>
    <x v="99"/>
    <x v="1"/>
    <x v="440"/>
    <x v="260"/>
    <x v="137"/>
    <x v="4"/>
    <x v="10"/>
    <x v="426"/>
    <x v="0"/>
    <x v="394"/>
    <x v="1"/>
    <x v="1"/>
    <x v="1"/>
    <x v="10"/>
    <x v="33"/>
    <x v="47"/>
    <x v="74"/>
    <x v="1"/>
    <x v="2"/>
    <x v="3"/>
    <x v="0"/>
    <x v="0"/>
    <x v="11"/>
    <x v="6"/>
  </r>
  <r>
    <x v="257"/>
    <x v="2"/>
    <x v="9"/>
    <x v="18"/>
    <x v="443"/>
    <x v="33"/>
    <x v="98"/>
    <x v="1"/>
    <x v="441"/>
    <x v="260"/>
    <x v="137"/>
    <x v="4"/>
    <x v="10"/>
    <x v="427"/>
    <x v="0"/>
    <x v="395"/>
    <x v="1"/>
    <x v="1"/>
    <x v="1"/>
    <x v="10"/>
    <x v="33"/>
    <x v="47"/>
    <x v="74"/>
    <x v="1"/>
    <x v="2"/>
    <x v="3"/>
    <x v="0"/>
    <x v="0"/>
    <x v="11"/>
    <x v="6"/>
  </r>
  <r>
    <x v="258"/>
    <x v="2"/>
    <x v="9"/>
    <x v="18"/>
    <x v="444"/>
    <x v="33"/>
    <x v="100"/>
    <x v="1"/>
    <x v="442"/>
    <x v="260"/>
    <x v="137"/>
    <x v="4"/>
    <x v="10"/>
    <x v="428"/>
    <x v="0"/>
    <x v="396"/>
    <x v="1"/>
    <x v="1"/>
    <x v="1"/>
    <x v="10"/>
    <x v="33"/>
    <x v="47"/>
    <x v="74"/>
    <x v="1"/>
    <x v="2"/>
    <x v="3"/>
    <x v="0"/>
    <x v="0"/>
    <x v="11"/>
    <x v="6"/>
  </r>
  <r>
    <x v="259"/>
    <x v="2"/>
    <x v="9"/>
    <x v="18"/>
    <x v="445"/>
    <x v="24"/>
    <x v="334"/>
    <x v="1"/>
    <x v="443"/>
    <x v="260"/>
    <x v="137"/>
    <x v="4"/>
    <x v="10"/>
    <x v="429"/>
    <x v="0"/>
    <x v="397"/>
    <x v="1"/>
    <x v="1"/>
    <x v="1"/>
    <x v="10"/>
    <x v="23"/>
    <x v="62"/>
    <x v="24"/>
    <x v="1"/>
    <x v="2"/>
    <x v="3"/>
    <x v="0"/>
    <x v="0"/>
    <x v="11"/>
    <x v="6"/>
  </r>
  <r>
    <x v="260"/>
    <x v="2"/>
    <x v="9"/>
    <x v="18"/>
    <x v="446"/>
    <x v="27"/>
    <x v="335"/>
    <x v="1"/>
    <x v="444"/>
    <x v="158"/>
    <x v="113"/>
    <x v="4"/>
    <x v="3"/>
    <x v="405"/>
    <x v="0"/>
    <x v="398"/>
    <x v="1"/>
    <x v="1"/>
    <x v="1"/>
    <x v="10"/>
    <x v="28"/>
    <x v="50"/>
    <x v="92"/>
    <x v="1"/>
    <x v="2"/>
    <x v="23"/>
    <x v="0"/>
    <x v="0"/>
    <x v="11"/>
    <x v="2"/>
  </r>
  <r>
    <x v="261"/>
    <x v="2"/>
    <x v="9"/>
    <x v="18"/>
    <x v="447"/>
    <x v="27"/>
    <x v="336"/>
    <x v="1"/>
    <x v="445"/>
    <x v="158"/>
    <x v="113"/>
    <x v="4"/>
    <x v="3"/>
    <x v="405"/>
    <x v="0"/>
    <x v="399"/>
    <x v="1"/>
    <x v="1"/>
    <x v="1"/>
    <x v="10"/>
    <x v="28"/>
    <x v="50"/>
    <x v="92"/>
    <x v="1"/>
    <x v="2"/>
    <x v="23"/>
    <x v="0"/>
    <x v="0"/>
    <x v="11"/>
    <x v="2"/>
  </r>
  <r>
    <x v="262"/>
    <x v="2"/>
    <x v="9"/>
    <x v="18"/>
    <x v="448"/>
    <x v="27"/>
    <x v="266"/>
    <x v="1"/>
    <x v="446"/>
    <x v="158"/>
    <x v="113"/>
    <x v="4"/>
    <x v="3"/>
    <x v="405"/>
    <x v="0"/>
    <x v="400"/>
    <x v="1"/>
    <x v="1"/>
    <x v="1"/>
    <x v="10"/>
    <x v="28"/>
    <x v="50"/>
    <x v="92"/>
    <x v="1"/>
    <x v="2"/>
    <x v="23"/>
    <x v="0"/>
    <x v="0"/>
    <x v="11"/>
    <x v="2"/>
  </r>
  <r>
    <x v="263"/>
    <x v="2"/>
    <x v="9"/>
    <x v="18"/>
    <x v="449"/>
    <x v="27"/>
    <x v="337"/>
    <x v="1"/>
    <x v="447"/>
    <x v="158"/>
    <x v="113"/>
    <x v="4"/>
    <x v="3"/>
    <x v="405"/>
    <x v="0"/>
    <x v="401"/>
    <x v="1"/>
    <x v="1"/>
    <x v="1"/>
    <x v="10"/>
    <x v="28"/>
    <x v="50"/>
    <x v="92"/>
    <x v="1"/>
    <x v="2"/>
    <x v="23"/>
    <x v="0"/>
    <x v="0"/>
    <x v="11"/>
    <x v="2"/>
  </r>
  <r>
    <x v="264"/>
    <x v="2"/>
    <x v="9"/>
    <x v="18"/>
    <x v="450"/>
    <x v="27"/>
    <x v="338"/>
    <x v="1"/>
    <x v="448"/>
    <x v="158"/>
    <x v="113"/>
    <x v="4"/>
    <x v="3"/>
    <x v="405"/>
    <x v="0"/>
    <x v="402"/>
    <x v="1"/>
    <x v="1"/>
    <x v="1"/>
    <x v="10"/>
    <x v="28"/>
    <x v="50"/>
    <x v="92"/>
    <x v="1"/>
    <x v="12"/>
    <x v="24"/>
    <x v="0"/>
    <x v="0"/>
    <x v="11"/>
    <x v="2"/>
  </r>
  <r>
    <x v="265"/>
    <x v="2"/>
    <x v="9"/>
    <x v="18"/>
    <x v="451"/>
    <x v="27"/>
    <x v="339"/>
    <x v="1"/>
    <x v="449"/>
    <x v="158"/>
    <x v="113"/>
    <x v="4"/>
    <x v="3"/>
    <x v="405"/>
    <x v="0"/>
    <x v="403"/>
    <x v="1"/>
    <x v="1"/>
    <x v="1"/>
    <x v="10"/>
    <x v="28"/>
    <x v="50"/>
    <x v="92"/>
    <x v="1"/>
    <x v="16"/>
    <x v="25"/>
    <x v="0"/>
    <x v="0"/>
    <x v="11"/>
    <x v="2"/>
  </r>
  <r>
    <x v="266"/>
    <x v="2"/>
    <x v="9"/>
    <x v="18"/>
    <x v="452"/>
    <x v="27"/>
    <x v="340"/>
    <x v="1"/>
    <x v="450"/>
    <x v="158"/>
    <x v="113"/>
    <x v="4"/>
    <x v="3"/>
    <x v="405"/>
    <x v="0"/>
    <x v="404"/>
    <x v="1"/>
    <x v="1"/>
    <x v="1"/>
    <x v="10"/>
    <x v="28"/>
    <x v="50"/>
    <x v="92"/>
    <x v="1"/>
    <x v="26"/>
    <x v="26"/>
    <x v="0"/>
    <x v="0"/>
    <x v="11"/>
    <x v="2"/>
  </r>
  <r>
    <x v="267"/>
    <x v="2"/>
    <x v="9"/>
    <x v="18"/>
    <x v="453"/>
    <x v="27"/>
    <x v="341"/>
    <x v="1"/>
    <x v="451"/>
    <x v="158"/>
    <x v="113"/>
    <x v="4"/>
    <x v="3"/>
    <x v="405"/>
    <x v="0"/>
    <x v="73"/>
    <x v="1"/>
    <x v="1"/>
    <x v="1"/>
    <x v="10"/>
    <x v="28"/>
    <x v="50"/>
    <x v="92"/>
    <x v="1"/>
    <x v="27"/>
    <x v="27"/>
    <x v="0"/>
    <x v="0"/>
    <x v="11"/>
    <x v="2"/>
  </r>
  <r>
    <x v="268"/>
    <x v="2"/>
    <x v="9"/>
    <x v="18"/>
    <x v="454"/>
    <x v="15"/>
    <x v="135"/>
    <x v="1"/>
    <x v="452"/>
    <x v="158"/>
    <x v="113"/>
    <x v="4"/>
    <x v="3"/>
    <x v="430"/>
    <x v="0"/>
    <x v="405"/>
    <x v="1"/>
    <x v="1"/>
    <x v="1"/>
    <x v="10"/>
    <x v="13"/>
    <x v="48"/>
    <x v="76"/>
    <x v="1"/>
    <x v="2"/>
    <x v="3"/>
    <x v="0"/>
    <x v="0"/>
    <x v="11"/>
    <x v="2"/>
  </r>
  <r>
    <x v="269"/>
    <x v="2"/>
    <x v="9"/>
    <x v="18"/>
    <x v="455"/>
    <x v="15"/>
    <x v="121"/>
    <x v="1"/>
    <x v="410"/>
    <x v="158"/>
    <x v="113"/>
    <x v="4"/>
    <x v="3"/>
    <x v="430"/>
    <x v="0"/>
    <x v="406"/>
    <x v="1"/>
    <x v="1"/>
    <x v="1"/>
    <x v="10"/>
    <x v="13"/>
    <x v="48"/>
    <x v="76"/>
    <x v="1"/>
    <x v="2"/>
    <x v="3"/>
    <x v="0"/>
    <x v="0"/>
    <x v="11"/>
    <x v="2"/>
  </r>
  <r>
    <x v="270"/>
    <x v="2"/>
    <x v="9"/>
    <x v="18"/>
    <x v="456"/>
    <x v="15"/>
    <x v="235"/>
    <x v="1"/>
    <x v="410"/>
    <x v="158"/>
    <x v="113"/>
    <x v="4"/>
    <x v="3"/>
    <x v="430"/>
    <x v="0"/>
    <x v="407"/>
    <x v="1"/>
    <x v="1"/>
    <x v="1"/>
    <x v="10"/>
    <x v="13"/>
    <x v="48"/>
    <x v="76"/>
    <x v="1"/>
    <x v="6"/>
    <x v="8"/>
    <x v="0"/>
    <x v="0"/>
    <x v="11"/>
    <x v="2"/>
  </r>
  <r>
    <x v="271"/>
    <x v="2"/>
    <x v="9"/>
    <x v="18"/>
    <x v="457"/>
    <x v="15"/>
    <x v="342"/>
    <x v="1"/>
    <x v="410"/>
    <x v="158"/>
    <x v="113"/>
    <x v="4"/>
    <x v="3"/>
    <x v="430"/>
    <x v="0"/>
    <x v="408"/>
    <x v="1"/>
    <x v="1"/>
    <x v="1"/>
    <x v="10"/>
    <x v="13"/>
    <x v="48"/>
    <x v="76"/>
    <x v="1"/>
    <x v="13"/>
    <x v="15"/>
    <x v="0"/>
    <x v="0"/>
    <x v="11"/>
    <x v="2"/>
  </r>
  <r>
    <x v="272"/>
    <x v="2"/>
    <x v="9"/>
    <x v="18"/>
    <x v="458"/>
    <x v="15"/>
    <x v="343"/>
    <x v="1"/>
    <x v="410"/>
    <x v="158"/>
    <x v="113"/>
    <x v="4"/>
    <x v="3"/>
    <x v="430"/>
    <x v="0"/>
    <x v="409"/>
    <x v="1"/>
    <x v="1"/>
    <x v="1"/>
    <x v="10"/>
    <x v="13"/>
    <x v="48"/>
    <x v="76"/>
    <x v="1"/>
    <x v="16"/>
    <x v="18"/>
    <x v="0"/>
    <x v="0"/>
    <x v="11"/>
    <x v="2"/>
  </r>
  <r>
    <x v="273"/>
    <x v="2"/>
    <x v="9"/>
    <x v="18"/>
    <x v="459"/>
    <x v="15"/>
    <x v="344"/>
    <x v="1"/>
    <x v="410"/>
    <x v="158"/>
    <x v="113"/>
    <x v="4"/>
    <x v="3"/>
    <x v="430"/>
    <x v="0"/>
    <x v="410"/>
    <x v="1"/>
    <x v="1"/>
    <x v="1"/>
    <x v="10"/>
    <x v="13"/>
    <x v="48"/>
    <x v="76"/>
    <x v="1"/>
    <x v="17"/>
    <x v="19"/>
    <x v="0"/>
    <x v="0"/>
    <x v="11"/>
    <x v="2"/>
  </r>
  <r>
    <x v="274"/>
    <x v="2"/>
    <x v="9"/>
    <x v="18"/>
    <x v="460"/>
    <x v="15"/>
    <x v="345"/>
    <x v="1"/>
    <x v="410"/>
    <x v="158"/>
    <x v="113"/>
    <x v="4"/>
    <x v="3"/>
    <x v="430"/>
    <x v="0"/>
    <x v="411"/>
    <x v="1"/>
    <x v="1"/>
    <x v="1"/>
    <x v="10"/>
    <x v="13"/>
    <x v="48"/>
    <x v="76"/>
    <x v="1"/>
    <x v="26"/>
    <x v="28"/>
    <x v="0"/>
    <x v="0"/>
    <x v="11"/>
    <x v="2"/>
  </r>
  <r>
    <x v="275"/>
    <x v="2"/>
    <x v="9"/>
    <x v="18"/>
    <x v="461"/>
    <x v="15"/>
    <x v="236"/>
    <x v="1"/>
    <x v="410"/>
    <x v="158"/>
    <x v="113"/>
    <x v="4"/>
    <x v="3"/>
    <x v="430"/>
    <x v="0"/>
    <x v="412"/>
    <x v="1"/>
    <x v="1"/>
    <x v="1"/>
    <x v="10"/>
    <x v="13"/>
    <x v="48"/>
    <x v="76"/>
    <x v="1"/>
    <x v="24"/>
    <x v="29"/>
    <x v="0"/>
    <x v="0"/>
    <x v="11"/>
    <x v="2"/>
  </r>
  <r>
    <x v="276"/>
    <x v="2"/>
    <x v="9"/>
    <x v="18"/>
    <x v="462"/>
    <x v="15"/>
    <x v="346"/>
    <x v="1"/>
    <x v="410"/>
    <x v="158"/>
    <x v="113"/>
    <x v="4"/>
    <x v="3"/>
    <x v="430"/>
    <x v="0"/>
    <x v="413"/>
    <x v="1"/>
    <x v="1"/>
    <x v="1"/>
    <x v="10"/>
    <x v="13"/>
    <x v="48"/>
    <x v="76"/>
    <x v="1"/>
    <x v="27"/>
    <x v="13"/>
    <x v="0"/>
    <x v="0"/>
    <x v="11"/>
    <x v="2"/>
  </r>
  <r>
    <x v="277"/>
    <x v="2"/>
    <x v="9"/>
    <x v="18"/>
    <x v="463"/>
    <x v="15"/>
    <x v="120"/>
    <x v="1"/>
    <x v="452"/>
    <x v="158"/>
    <x v="113"/>
    <x v="4"/>
    <x v="3"/>
    <x v="406"/>
    <x v="0"/>
    <x v="414"/>
    <x v="1"/>
    <x v="1"/>
    <x v="1"/>
    <x v="10"/>
    <x v="13"/>
    <x v="48"/>
    <x v="76"/>
    <x v="1"/>
    <x v="19"/>
    <x v="22"/>
    <x v="0"/>
    <x v="0"/>
    <x v="11"/>
    <x v="2"/>
  </r>
  <r>
    <x v="278"/>
    <x v="2"/>
    <x v="9"/>
    <x v="18"/>
    <x v="464"/>
    <x v="15"/>
    <x v="103"/>
    <x v="1"/>
    <x v="410"/>
    <x v="158"/>
    <x v="113"/>
    <x v="4"/>
    <x v="3"/>
    <x v="406"/>
    <x v="0"/>
    <x v="415"/>
    <x v="1"/>
    <x v="1"/>
    <x v="1"/>
    <x v="10"/>
    <x v="13"/>
    <x v="48"/>
    <x v="76"/>
    <x v="1"/>
    <x v="28"/>
    <x v="30"/>
    <x v="0"/>
    <x v="0"/>
    <x v="11"/>
    <x v="2"/>
  </r>
  <r>
    <x v="279"/>
    <x v="2"/>
    <x v="9"/>
    <x v="18"/>
    <x v="465"/>
    <x v="15"/>
    <x v="234"/>
    <x v="1"/>
    <x v="410"/>
    <x v="158"/>
    <x v="113"/>
    <x v="4"/>
    <x v="3"/>
    <x v="430"/>
    <x v="0"/>
    <x v="416"/>
    <x v="1"/>
    <x v="1"/>
    <x v="1"/>
    <x v="10"/>
    <x v="13"/>
    <x v="48"/>
    <x v="76"/>
    <x v="1"/>
    <x v="29"/>
    <x v="31"/>
    <x v="0"/>
    <x v="0"/>
    <x v="11"/>
    <x v="2"/>
  </r>
  <r>
    <x v="280"/>
    <x v="2"/>
    <x v="9"/>
    <x v="18"/>
    <x v="466"/>
    <x v="11"/>
    <x v="347"/>
    <x v="1"/>
    <x v="453"/>
    <x v="158"/>
    <x v="113"/>
    <x v="4"/>
    <x v="3"/>
    <x v="407"/>
    <x v="0"/>
    <x v="417"/>
    <x v="1"/>
    <x v="1"/>
    <x v="1"/>
    <x v="10"/>
    <x v="10"/>
    <x v="10"/>
    <x v="10"/>
    <x v="1"/>
    <x v="2"/>
    <x v="3"/>
    <x v="0"/>
    <x v="0"/>
    <x v="11"/>
    <x v="2"/>
  </r>
  <r>
    <x v="281"/>
    <x v="2"/>
    <x v="9"/>
    <x v="18"/>
    <x v="467"/>
    <x v="11"/>
    <x v="348"/>
    <x v="1"/>
    <x v="454"/>
    <x v="158"/>
    <x v="113"/>
    <x v="4"/>
    <x v="3"/>
    <x v="407"/>
    <x v="0"/>
    <x v="418"/>
    <x v="1"/>
    <x v="1"/>
    <x v="1"/>
    <x v="10"/>
    <x v="10"/>
    <x v="10"/>
    <x v="10"/>
    <x v="1"/>
    <x v="12"/>
    <x v="5"/>
    <x v="0"/>
    <x v="0"/>
    <x v="11"/>
    <x v="2"/>
  </r>
  <r>
    <x v="282"/>
    <x v="2"/>
    <x v="9"/>
    <x v="18"/>
    <x v="468"/>
    <x v="11"/>
    <x v="349"/>
    <x v="1"/>
    <x v="455"/>
    <x v="158"/>
    <x v="113"/>
    <x v="4"/>
    <x v="3"/>
    <x v="407"/>
    <x v="0"/>
    <x v="419"/>
    <x v="1"/>
    <x v="1"/>
    <x v="1"/>
    <x v="10"/>
    <x v="10"/>
    <x v="10"/>
    <x v="10"/>
    <x v="1"/>
    <x v="6"/>
    <x v="8"/>
    <x v="0"/>
    <x v="0"/>
    <x v="11"/>
    <x v="2"/>
  </r>
  <r>
    <x v="283"/>
    <x v="2"/>
    <x v="9"/>
    <x v="18"/>
    <x v="469"/>
    <x v="11"/>
    <x v="350"/>
    <x v="1"/>
    <x v="456"/>
    <x v="158"/>
    <x v="113"/>
    <x v="4"/>
    <x v="3"/>
    <x v="407"/>
    <x v="0"/>
    <x v="420"/>
    <x v="1"/>
    <x v="1"/>
    <x v="1"/>
    <x v="10"/>
    <x v="10"/>
    <x v="10"/>
    <x v="10"/>
    <x v="1"/>
    <x v="13"/>
    <x v="15"/>
    <x v="0"/>
    <x v="0"/>
    <x v="11"/>
    <x v="2"/>
  </r>
  <r>
    <x v="284"/>
    <x v="2"/>
    <x v="9"/>
    <x v="18"/>
    <x v="470"/>
    <x v="11"/>
    <x v="351"/>
    <x v="1"/>
    <x v="457"/>
    <x v="158"/>
    <x v="113"/>
    <x v="4"/>
    <x v="3"/>
    <x v="407"/>
    <x v="0"/>
    <x v="421"/>
    <x v="1"/>
    <x v="1"/>
    <x v="1"/>
    <x v="10"/>
    <x v="10"/>
    <x v="10"/>
    <x v="10"/>
    <x v="1"/>
    <x v="16"/>
    <x v="18"/>
    <x v="0"/>
    <x v="0"/>
    <x v="11"/>
    <x v="2"/>
  </r>
  <r>
    <x v="285"/>
    <x v="2"/>
    <x v="9"/>
    <x v="18"/>
    <x v="471"/>
    <x v="11"/>
    <x v="352"/>
    <x v="1"/>
    <x v="458"/>
    <x v="158"/>
    <x v="113"/>
    <x v="4"/>
    <x v="3"/>
    <x v="407"/>
    <x v="0"/>
    <x v="422"/>
    <x v="1"/>
    <x v="1"/>
    <x v="1"/>
    <x v="10"/>
    <x v="10"/>
    <x v="10"/>
    <x v="10"/>
    <x v="1"/>
    <x v="17"/>
    <x v="19"/>
    <x v="0"/>
    <x v="0"/>
    <x v="11"/>
    <x v="2"/>
  </r>
  <r>
    <x v="286"/>
    <x v="2"/>
    <x v="9"/>
    <x v="18"/>
    <x v="472"/>
    <x v="11"/>
    <x v="298"/>
    <x v="1"/>
    <x v="459"/>
    <x v="158"/>
    <x v="113"/>
    <x v="4"/>
    <x v="3"/>
    <x v="407"/>
    <x v="0"/>
    <x v="423"/>
    <x v="1"/>
    <x v="1"/>
    <x v="1"/>
    <x v="10"/>
    <x v="10"/>
    <x v="10"/>
    <x v="10"/>
    <x v="1"/>
    <x v="26"/>
    <x v="28"/>
    <x v="0"/>
    <x v="0"/>
    <x v="11"/>
    <x v="2"/>
  </r>
  <r>
    <x v="287"/>
    <x v="2"/>
    <x v="9"/>
    <x v="18"/>
    <x v="473"/>
    <x v="11"/>
    <x v="14"/>
    <x v="1"/>
    <x v="460"/>
    <x v="158"/>
    <x v="113"/>
    <x v="4"/>
    <x v="3"/>
    <x v="431"/>
    <x v="0"/>
    <x v="424"/>
    <x v="1"/>
    <x v="1"/>
    <x v="1"/>
    <x v="10"/>
    <x v="10"/>
    <x v="10"/>
    <x v="10"/>
    <x v="1"/>
    <x v="26"/>
    <x v="28"/>
    <x v="0"/>
    <x v="0"/>
    <x v="11"/>
    <x v="2"/>
  </r>
  <r>
    <x v="288"/>
    <x v="2"/>
    <x v="9"/>
    <x v="18"/>
    <x v="474"/>
    <x v="12"/>
    <x v="353"/>
    <x v="1"/>
    <x v="461"/>
    <x v="158"/>
    <x v="113"/>
    <x v="4"/>
    <x v="3"/>
    <x v="405"/>
    <x v="0"/>
    <x v="425"/>
    <x v="1"/>
    <x v="1"/>
    <x v="1"/>
    <x v="10"/>
    <x v="11"/>
    <x v="63"/>
    <x v="78"/>
    <x v="1"/>
    <x v="24"/>
    <x v="29"/>
    <x v="0"/>
    <x v="0"/>
    <x v="11"/>
    <x v="2"/>
  </r>
  <r>
    <x v="289"/>
    <x v="2"/>
    <x v="9"/>
    <x v="18"/>
    <x v="475"/>
    <x v="12"/>
    <x v="241"/>
    <x v="1"/>
    <x v="462"/>
    <x v="158"/>
    <x v="113"/>
    <x v="4"/>
    <x v="3"/>
    <x v="405"/>
    <x v="0"/>
    <x v="426"/>
    <x v="1"/>
    <x v="1"/>
    <x v="1"/>
    <x v="10"/>
    <x v="11"/>
    <x v="63"/>
    <x v="78"/>
    <x v="1"/>
    <x v="27"/>
    <x v="13"/>
    <x v="0"/>
    <x v="0"/>
    <x v="11"/>
    <x v="2"/>
  </r>
  <r>
    <x v="290"/>
    <x v="2"/>
    <x v="9"/>
    <x v="18"/>
    <x v="476"/>
    <x v="12"/>
    <x v="60"/>
    <x v="1"/>
    <x v="463"/>
    <x v="158"/>
    <x v="113"/>
    <x v="4"/>
    <x v="3"/>
    <x v="405"/>
    <x v="0"/>
    <x v="427"/>
    <x v="1"/>
    <x v="1"/>
    <x v="1"/>
    <x v="10"/>
    <x v="11"/>
    <x v="63"/>
    <x v="78"/>
    <x v="1"/>
    <x v="19"/>
    <x v="22"/>
    <x v="0"/>
    <x v="0"/>
    <x v="11"/>
    <x v="2"/>
  </r>
  <r>
    <x v="291"/>
    <x v="2"/>
    <x v="9"/>
    <x v="18"/>
    <x v="477"/>
    <x v="12"/>
    <x v="19"/>
    <x v="1"/>
    <x v="464"/>
    <x v="158"/>
    <x v="113"/>
    <x v="4"/>
    <x v="3"/>
    <x v="405"/>
    <x v="0"/>
    <x v="428"/>
    <x v="1"/>
    <x v="1"/>
    <x v="1"/>
    <x v="10"/>
    <x v="11"/>
    <x v="63"/>
    <x v="78"/>
    <x v="1"/>
    <x v="28"/>
    <x v="30"/>
    <x v="0"/>
    <x v="0"/>
    <x v="11"/>
    <x v="2"/>
  </r>
  <r>
    <x v="292"/>
    <x v="2"/>
    <x v="9"/>
    <x v="18"/>
    <x v="478"/>
    <x v="12"/>
    <x v="354"/>
    <x v="1"/>
    <x v="465"/>
    <x v="158"/>
    <x v="113"/>
    <x v="4"/>
    <x v="3"/>
    <x v="405"/>
    <x v="0"/>
    <x v="429"/>
    <x v="1"/>
    <x v="1"/>
    <x v="1"/>
    <x v="10"/>
    <x v="11"/>
    <x v="63"/>
    <x v="78"/>
    <x v="1"/>
    <x v="29"/>
    <x v="31"/>
    <x v="0"/>
    <x v="0"/>
    <x v="11"/>
    <x v="2"/>
  </r>
  <r>
    <x v="293"/>
    <x v="2"/>
    <x v="9"/>
    <x v="18"/>
    <x v="479"/>
    <x v="12"/>
    <x v="355"/>
    <x v="1"/>
    <x v="466"/>
    <x v="158"/>
    <x v="113"/>
    <x v="4"/>
    <x v="3"/>
    <x v="405"/>
    <x v="0"/>
    <x v="430"/>
    <x v="1"/>
    <x v="1"/>
    <x v="1"/>
    <x v="10"/>
    <x v="11"/>
    <x v="63"/>
    <x v="78"/>
    <x v="1"/>
    <x v="30"/>
    <x v="32"/>
    <x v="0"/>
    <x v="0"/>
    <x v="11"/>
    <x v="2"/>
  </r>
  <r>
    <x v="294"/>
    <x v="2"/>
    <x v="9"/>
    <x v="18"/>
    <x v="480"/>
    <x v="12"/>
    <x v="343"/>
    <x v="1"/>
    <x v="467"/>
    <x v="158"/>
    <x v="113"/>
    <x v="4"/>
    <x v="3"/>
    <x v="405"/>
    <x v="0"/>
    <x v="431"/>
    <x v="1"/>
    <x v="1"/>
    <x v="1"/>
    <x v="10"/>
    <x v="11"/>
    <x v="63"/>
    <x v="78"/>
    <x v="1"/>
    <x v="31"/>
    <x v="33"/>
    <x v="0"/>
    <x v="0"/>
    <x v="11"/>
    <x v="2"/>
  </r>
  <r>
    <x v="295"/>
    <x v="2"/>
    <x v="9"/>
    <x v="18"/>
    <x v="481"/>
    <x v="12"/>
    <x v="162"/>
    <x v="1"/>
    <x v="468"/>
    <x v="158"/>
    <x v="113"/>
    <x v="4"/>
    <x v="3"/>
    <x v="405"/>
    <x v="0"/>
    <x v="432"/>
    <x v="1"/>
    <x v="1"/>
    <x v="1"/>
    <x v="10"/>
    <x v="11"/>
    <x v="63"/>
    <x v="78"/>
    <x v="1"/>
    <x v="32"/>
    <x v="34"/>
    <x v="0"/>
    <x v="0"/>
    <x v="11"/>
    <x v="2"/>
  </r>
  <r>
    <x v="296"/>
    <x v="2"/>
    <x v="9"/>
    <x v="18"/>
    <x v="482"/>
    <x v="12"/>
    <x v="356"/>
    <x v="1"/>
    <x v="469"/>
    <x v="158"/>
    <x v="113"/>
    <x v="4"/>
    <x v="3"/>
    <x v="405"/>
    <x v="0"/>
    <x v="433"/>
    <x v="1"/>
    <x v="1"/>
    <x v="1"/>
    <x v="10"/>
    <x v="11"/>
    <x v="63"/>
    <x v="78"/>
    <x v="1"/>
    <x v="33"/>
    <x v="35"/>
    <x v="0"/>
    <x v="0"/>
    <x v="11"/>
    <x v="2"/>
  </r>
  <r>
    <x v="297"/>
    <x v="2"/>
    <x v="9"/>
    <x v="18"/>
    <x v="483"/>
    <x v="12"/>
    <x v="16"/>
    <x v="1"/>
    <x v="470"/>
    <x v="158"/>
    <x v="113"/>
    <x v="4"/>
    <x v="3"/>
    <x v="405"/>
    <x v="0"/>
    <x v="434"/>
    <x v="1"/>
    <x v="1"/>
    <x v="1"/>
    <x v="10"/>
    <x v="11"/>
    <x v="63"/>
    <x v="78"/>
    <x v="1"/>
    <x v="34"/>
    <x v="36"/>
    <x v="0"/>
    <x v="0"/>
    <x v="11"/>
    <x v="2"/>
  </r>
  <r>
    <x v="298"/>
    <x v="2"/>
    <x v="9"/>
    <x v="18"/>
    <x v="484"/>
    <x v="12"/>
    <x v="242"/>
    <x v="1"/>
    <x v="471"/>
    <x v="158"/>
    <x v="113"/>
    <x v="4"/>
    <x v="3"/>
    <x v="432"/>
    <x v="0"/>
    <x v="435"/>
    <x v="1"/>
    <x v="1"/>
    <x v="1"/>
    <x v="10"/>
    <x v="11"/>
    <x v="63"/>
    <x v="78"/>
    <x v="1"/>
    <x v="34"/>
    <x v="36"/>
    <x v="0"/>
    <x v="0"/>
    <x v="11"/>
    <x v="2"/>
  </r>
  <r>
    <x v="299"/>
    <x v="2"/>
    <x v="9"/>
    <x v="18"/>
    <x v="485"/>
    <x v="12"/>
    <x v="357"/>
    <x v="1"/>
    <x v="472"/>
    <x v="158"/>
    <x v="113"/>
    <x v="4"/>
    <x v="3"/>
    <x v="433"/>
    <x v="0"/>
    <x v="436"/>
    <x v="1"/>
    <x v="1"/>
    <x v="1"/>
    <x v="10"/>
    <x v="11"/>
    <x v="63"/>
    <x v="78"/>
    <x v="1"/>
    <x v="34"/>
    <x v="36"/>
    <x v="0"/>
    <x v="0"/>
    <x v="11"/>
    <x v="2"/>
  </r>
  <r>
    <x v="300"/>
    <x v="2"/>
    <x v="9"/>
    <x v="18"/>
    <x v="486"/>
    <x v="12"/>
    <x v="358"/>
    <x v="1"/>
    <x v="473"/>
    <x v="158"/>
    <x v="113"/>
    <x v="4"/>
    <x v="3"/>
    <x v="434"/>
    <x v="0"/>
    <x v="437"/>
    <x v="1"/>
    <x v="1"/>
    <x v="1"/>
    <x v="10"/>
    <x v="11"/>
    <x v="63"/>
    <x v="78"/>
    <x v="1"/>
    <x v="34"/>
    <x v="36"/>
    <x v="0"/>
    <x v="0"/>
    <x v="11"/>
    <x v="2"/>
  </r>
  <r>
    <x v="301"/>
    <x v="2"/>
    <x v="9"/>
    <x v="18"/>
    <x v="487"/>
    <x v="3"/>
    <x v="359"/>
    <x v="1"/>
    <x v="474"/>
    <x v="158"/>
    <x v="113"/>
    <x v="4"/>
    <x v="3"/>
    <x v="435"/>
    <x v="0"/>
    <x v="438"/>
    <x v="1"/>
    <x v="1"/>
    <x v="1"/>
    <x v="10"/>
    <x v="3"/>
    <x v="3"/>
    <x v="120"/>
    <x v="1"/>
    <x v="12"/>
    <x v="5"/>
    <x v="0"/>
    <x v="0"/>
    <x v="11"/>
    <x v="2"/>
  </r>
  <r>
    <x v="302"/>
    <x v="2"/>
    <x v="9"/>
    <x v="18"/>
    <x v="488"/>
    <x v="10"/>
    <x v="360"/>
    <x v="1"/>
    <x v="475"/>
    <x v="158"/>
    <x v="113"/>
    <x v="4"/>
    <x v="3"/>
    <x v="407"/>
    <x v="0"/>
    <x v="439"/>
    <x v="1"/>
    <x v="1"/>
    <x v="1"/>
    <x v="10"/>
    <x v="9"/>
    <x v="9"/>
    <x v="9"/>
    <x v="1"/>
    <x v="25"/>
    <x v="37"/>
    <x v="0"/>
    <x v="0"/>
    <x v="11"/>
    <x v="2"/>
  </r>
  <r>
    <x v="303"/>
    <x v="2"/>
    <x v="9"/>
    <x v="18"/>
    <x v="489"/>
    <x v="10"/>
    <x v="361"/>
    <x v="1"/>
    <x v="476"/>
    <x v="158"/>
    <x v="113"/>
    <x v="4"/>
    <x v="3"/>
    <x v="407"/>
    <x v="0"/>
    <x v="440"/>
    <x v="1"/>
    <x v="1"/>
    <x v="1"/>
    <x v="10"/>
    <x v="9"/>
    <x v="9"/>
    <x v="9"/>
    <x v="1"/>
    <x v="44"/>
    <x v="38"/>
    <x v="0"/>
    <x v="0"/>
    <x v="11"/>
    <x v="2"/>
  </r>
  <r>
    <x v="304"/>
    <x v="2"/>
    <x v="9"/>
    <x v="18"/>
    <x v="490"/>
    <x v="10"/>
    <x v="362"/>
    <x v="1"/>
    <x v="477"/>
    <x v="158"/>
    <x v="113"/>
    <x v="4"/>
    <x v="3"/>
    <x v="407"/>
    <x v="0"/>
    <x v="441"/>
    <x v="1"/>
    <x v="1"/>
    <x v="1"/>
    <x v="10"/>
    <x v="9"/>
    <x v="9"/>
    <x v="9"/>
    <x v="1"/>
    <x v="37"/>
    <x v="39"/>
    <x v="0"/>
    <x v="0"/>
    <x v="11"/>
    <x v="2"/>
  </r>
  <r>
    <x v="305"/>
    <x v="2"/>
    <x v="9"/>
    <x v="18"/>
    <x v="491"/>
    <x v="10"/>
    <x v="363"/>
    <x v="1"/>
    <x v="478"/>
    <x v="158"/>
    <x v="113"/>
    <x v="4"/>
    <x v="3"/>
    <x v="407"/>
    <x v="0"/>
    <x v="442"/>
    <x v="1"/>
    <x v="1"/>
    <x v="1"/>
    <x v="10"/>
    <x v="9"/>
    <x v="9"/>
    <x v="9"/>
    <x v="1"/>
    <x v="38"/>
    <x v="40"/>
    <x v="0"/>
    <x v="0"/>
    <x v="11"/>
    <x v="2"/>
  </r>
  <r>
    <x v="306"/>
    <x v="2"/>
    <x v="9"/>
    <x v="18"/>
    <x v="492"/>
    <x v="10"/>
    <x v="364"/>
    <x v="1"/>
    <x v="479"/>
    <x v="158"/>
    <x v="113"/>
    <x v="4"/>
    <x v="3"/>
    <x v="407"/>
    <x v="0"/>
    <x v="443"/>
    <x v="1"/>
    <x v="1"/>
    <x v="1"/>
    <x v="10"/>
    <x v="9"/>
    <x v="9"/>
    <x v="9"/>
    <x v="1"/>
    <x v="39"/>
    <x v="41"/>
    <x v="0"/>
    <x v="0"/>
    <x v="11"/>
    <x v="2"/>
  </r>
  <r>
    <x v="307"/>
    <x v="2"/>
    <x v="9"/>
    <x v="18"/>
    <x v="493"/>
    <x v="10"/>
    <x v="365"/>
    <x v="1"/>
    <x v="480"/>
    <x v="158"/>
    <x v="113"/>
    <x v="4"/>
    <x v="3"/>
    <x v="407"/>
    <x v="0"/>
    <x v="444"/>
    <x v="1"/>
    <x v="1"/>
    <x v="1"/>
    <x v="10"/>
    <x v="9"/>
    <x v="9"/>
    <x v="9"/>
    <x v="1"/>
    <x v="40"/>
    <x v="42"/>
    <x v="0"/>
    <x v="0"/>
    <x v="11"/>
    <x v="2"/>
  </r>
  <r>
    <x v="308"/>
    <x v="2"/>
    <x v="9"/>
    <x v="18"/>
    <x v="494"/>
    <x v="10"/>
    <x v="366"/>
    <x v="1"/>
    <x v="481"/>
    <x v="158"/>
    <x v="113"/>
    <x v="4"/>
    <x v="3"/>
    <x v="407"/>
    <x v="0"/>
    <x v="445"/>
    <x v="1"/>
    <x v="1"/>
    <x v="1"/>
    <x v="10"/>
    <x v="9"/>
    <x v="9"/>
    <x v="9"/>
    <x v="1"/>
    <x v="23"/>
    <x v="43"/>
    <x v="0"/>
    <x v="0"/>
    <x v="11"/>
    <x v="2"/>
  </r>
  <r>
    <x v="309"/>
    <x v="2"/>
    <x v="9"/>
    <x v="18"/>
    <x v="495"/>
    <x v="10"/>
    <x v="367"/>
    <x v="1"/>
    <x v="482"/>
    <x v="158"/>
    <x v="113"/>
    <x v="4"/>
    <x v="3"/>
    <x v="407"/>
    <x v="0"/>
    <x v="446"/>
    <x v="1"/>
    <x v="1"/>
    <x v="1"/>
    <x v="10"/>
    <x v="9"/>
    <x v="9"/>
    <x v="9"/>
    <x v="1"/>
    <x v="41"/>
    <x v="44"/>
    <x v="0"/>
    <x v="0"/>
    <x v="11"/>
    <x v="2"/>
  </r>
  <r>
    <x v="310"/>
    <x v="2"/>
    <x v="9"/>
    <x v="18"/>
    <x v="496"/>
    <x v="10"/>
    <x v="368"/>
    <x v="1"/>
    <x v="483"/>
    <x v="158"/>
    <x v="113"/>
    <x v="4"/>
    <x v="3"/>
    <x v="407"/>
    <x v="0"/>
    <x v="447"/>
    <x v="1"/>
    <x v="1"/>
    <x v="1"/>
    <x v="10"/>
    <x v="9"/>
    <x v="9"/>
    <x v="9"/>
    <x v="1"/>
    <x v="42"/>
    <x v="45"/>
    <x v="0"/>
    <x v="0"/>
    <x v="11"/>
    <x v="2"/>
  </r>
  <r>
    <x v="311"/>
    <x v="2"/>
    <x v="9"/>
    <x v="18"/>
    <x v="497"/>
    <x v="10"/>
    <x v="369"/>
    <x v="1"/>
    <x v="484"/>
    <x v="158"/>
    <x v="113"/>
    <x v="4"/>
    <x v="3"/>
    <x v="407"/>
    <x v="0"/>
    <x v="448"/>
    <x v="1"/>
    <x v="1"/>
    <x v="1"/>
    <x v="10"/>
    <x v="9"/>
    <x v="9"/>
    <x v="9"/>
    <x v="1"/>
    <x v="21"/>
    <x v="2"/>
    <x v="0"/>
    <x v="0"/>
    <x v="11"/>
    <x v="2"/>
  </r>
  <r>
    <x v="312"/>
    <x v="2"/>
    <x v="9"/>
    <x v="18"/>
    <x v="498"/>
    <x v="10"/>
    <x v="370"/>
    <x v="1"/>
    <x v="485"/>
    <x v="158"/>
    <x v="113"/>
    <x v="4"/>
    <x v="3"/>
    <x v="436"/>
    <x v="0"/>
    <x v="449"/>
    <x v="1"/>
    <x v="1"/>
    <x v="1"/>
    <x v="10"/>
    <x v="9"/>
    <x v="9"/>
    <x v="9"/>
    <x v="1"/>
    <x v="2"/>
    <x v="3"/>
    <x v="0"/>
    <x v="0"/>
    <x v="11"/>
    <x v="2"/>
  </r>
  <r>
    <x v="313"/>
    <x v="2"/>
    <x v="9"/>
    <x v="18"/>
    <x v="499"/>
    <x v="10"/>
    <x v="290"/>
    <x v="1"/>
    <x v="486"/>
    <x v="158"/>
    <x v="113"/>
    <x v="4"/>
    <x v="3"/>
    <x v="437"/>
    <x v="0"/>
    <x v="396"/>
    <x v="1"/>
    <x v="1"/>
    <x v="1"/>
    <x v="10"/>
    <x v="9"/>
    <x v="9"/>
    <x v="9"/>
    <x v="1"/>
    <x v="2"/>
    <x v="3"/>
    <x v="0"/>
    <x v="0"/>
    <x v="11"/>
    <x v="2"/>
  </r>
  <r>
    <x v="314"/>
    <x v="2"/>
    <x v="9"/>
    <x v="18"/>
    <x v="500"/>
    <x v="10"/>
    <x v="371"/>
    <x v="1"/>
    <x v="487"/>
    <x v="158"/>
    <x v="113"/>
    <x v="4"/>
    <x v="3"/>
    <x v="438"/>
    <x v="0"/>
    <x v="450"/>
    <x v="1"/>
    <x v="1"/>
    <x v="1"/>
    <x v="10"/>
    <x v="9"/>
    <x v="9"/>
    <x v="9"/>
    <x v="1"/>
    <x v="2"/>
    <x v="3"/>
    <x v="0"/>
    <x v="0"/>
    <x v="11"/>
    <x v="2"/>
  </r>
  <r>
    <x v="315"/>
    <x v="2"/>
    <x v="9"/>
    <x v="18"/>
    <x v="501"/>
    <x v="10"/>
    <x v="372"/>
    <x v="1"/>
    <x v="488"/>
    <x v="158"/>
    <x v="113"/>
    <x v="4"/>
    <x v="3"/>
    <x v="439"/>
    <x v="0"/>
    <x v="451"/>
    <x v="1"/>
    <x v="1"/>
    <x v="1"/>
    <x v="10"/>
    <x v="9"/>
    <x v="9"/>
    <x v="9"/>
    <x v="1"/>
    <x v="2"/>
    <x v="3"/>
    <x v="0"/>
    <x v="0"/>
    <x v="11"/>
    <x v="2"/>
  </r>
  <r>
    <x v="316"/>
    <x v="2"/>
    <x v="9"/>
    <x v="18"/>
    <x v="502"/>
    <x v="20"/>
    <x v="373"/>
    <x v="1"/>
    <x v="489"/>
    <x v="158"/>
    <x v="113"/>
    <x v="4"/>
    <x v="3"/>
    <x v="440"/>
    <x v="0"/>
    <x v="452"/>
    <x v="1"/>
    <x v="1"/>
    <x v="1"/>
    <x v="10"/>
    <x v="19"/>
    <x v="64"/>
    <x v="79"/>
    <x v="1"/>
    <x v="7"/>
    <x v="3"/>
    <x v="0"/>
    <x v="0"/>
    <x v="11"/>
    <x v="2"/>
  </r>
  <r>
    <x v="317"/>
    <x v="2"/>
    <x v="9"/>
    <x v="18"/>
    <x v="503"/>
    <x v="20"/>
    <x v="374"/>
    <x v="1"/>
    <x v="489"/>
    <x v="158"/>
    <x v="113"/>
    <x v="4"/>
    <x v="3"/>
    <x v="440"/>
    <x v="0"/>
    <x v="453"/>
    <x v="1"/>
    <x v="1"/>
    <x v="1"/>
    <x v="10"/>
    <x v="19"/>
    <x v="64"/>
    <x v="79"/>
    <x v="1"/>
    <x v="45"/>
    <x v="5"/>
    <x v="0"/>
    <x v="0"/>
    <x v="11"/>
    <x v="2"/>
  </r>
  <r>
    <x v="318"/>
    <x v="2"/>
    <x v="9"/>
    <x v="18"/>
    <x v="504"/>
    <x v="20"/>
    <x v="121"/>
    <x v="1"/>
    <x v="489"/>
    <x v="158"/>
    <x v="113"/>
    <x v="4"/>
    <x v="3"/>
    <x v="440"/>
    <x v="0"/>
    <x v="454"/>
    <x v="1"/>
    <x v="1"/>
    <x v="1"/>
    <x v="10"/>
    <x v="19"/>
    <x v="64"/>
    <x v="79"/>
    <x v="1"/>
    <x v="46"/>
    <x v="8"/>
    <x v="0"/>
    <x v="0"/>
    <x v="11"/>
    <x v="2"/>
  </r>
  <r>
    <x v="319"/>
    <x v="2"/>
    <x v="9"/>
    <x v="18"/>
    <x v="505"/>
    <x v="20"/>
    <x v="206"/>
    <x v="1"/>
    <x v="489"/>
    <x v="158"/>
    <x v="113"/>
    <x v="4"/>
    <x v="3"/>
    <x v="440"/>
    <x v="0"/>
    <x v="455"/>
    <x v="1"/>
    <x v="1"/>
    <x v="1"/>
    <x v="10"/>
    <x v="19"/>
    <x v="64"/>
    <x v="79"/>
    <x v="1"/>
    <x v="47"/>
    <x v="15"/>
    <x v="0"/>
    <x v="0"/>
    <x v="11"/>
    <x v="2"/>
  </r>
  <r>
    <x v="320"/>
    <x v="2"/>
    <x v="9"/>
    <x v="18"/>
    <x v="506"/>
    <x v="20"/>
    <x v="375"/>
    <x v="1"/>
    <x v="489"/>
    <x v="158"/>
    <x v="113"/>
    <x v="4"/>
    <x v="3"/>
    <x v="440"/>
    <x v="0"/>
    <x v="456"/>
    <x v="1"/>
    <x v="1"/>
    <x v="1"/>
    <x v="10"/>
    <x v="19"/>
    <x v="64"/>
    <x v="79"/>
    <x v="1"/>
    <x v="48"/>
    <x v="18"/>
    <x v="0"/>
    <x v="0"/>
    <x v="11"/>
    <x v="2"/>
  </r>
  <r>
    <x v="321"/>
    <x v="2"/>
    <x v="9"/>
    <x v="18"/>
    <x v="507"/>
    <x v="20"/>
    <x v="204"/>
    <x v="1"/>
    <x v="489"/>
    <x v="158"/>
    <x v="113"/>
    <x v="4"/>
    <x v="3"/>
    <x v="440"/>
    <x v="0"/>
    <x v="457"/>
    <x v="1"/>
    <x v="1"/>
    <x v="1"/>
    <x v="10"/>
    <x v="19"/>
    <x v="64"/>
    <x v="79"/>
    <x v="1"/>
    <x v="49"/>
    <x v="19"/>
    <x v="0"/>
    <x v="0"/>
    <x v="11"/>
    <x v="2"/>
  </r>
  <r>
    <x v="322"/>
    <x v="2"/>
    <x v="9"/>
    <x v="18"/>
    <x v="508"/>
    <x v="20"/>
    <x v="376"/>
    <x v="1"/>
    <x v="489"/>
    <x v="158"/>
    <x v="113"/>
    <x v="4"/>
    <x v="3"/>
    <x v="440"/>
    <x v="0"/>
    <x v="458"/>
    <x v="1"/>
    <x v="1"/>
    <x v="1"/>
    <x v="10"/>
    <x v="19"/>
    <x v="64"/>
    <x v="79"/>
    <x v="1"/>
    <x v="50"/>
    <x v="28"/>
    <x v="0"/>
    <x v="0"/>
    <x v="11"/>
    <x v="2"/>
  </r>
  <r>
    <x v="323"/>
    <x v="2"/>
    <x v="9"/>
    <x v="18"/>
    <x v="509"/>
    <x v="20"/>
    <x v="377"/>
    <x v="1"/>
    <x v="489"/>
    <x v="158"/>
    <x v="113"/>
    <x v="4"/>
    <x v="3"/>
    <x v="440"/>
    <x v="0"/>
    <x v="108"/>
    <x v="1"/>
    <x v="1"/>
    <x v="1"/>
    <x v="10"/>
    <x v="19"/>
    <x v="64"/>
    <x v="79"/>
    <x v="1"/>
    <x v="51"/>
    <x v="29"/>
    <x v="0"/>
    <x v="0"/>
    <x v="11"/>
    <x v="2"/>
  </r>
  <r>
    <x v="324"/>
    <x v="2"/>
    <x v="9"/>
    <x v="18"/>
    <x v="510"/>
    <x v="20"/>
    <x v="205"/>
    <x v="1"/>
    <x v="489"/>
    <x v="158"/>
    <x v="113"/>
    <x v="4"/>
    <x v="3"/>
    <x v="440"/>
    <x v="0"/>
    <x v="459"/>
    <x v="1"/>
    <x v="1"/>
    <x v="1"/>
    <x v="10"/>
    <x v="19"/>
    <x v="64"/>
    <x v="79"/>
    <x v="1"/>
    <x v="52"/>
    <x v="13"/>
    <x v="0"/>
    <x v="0"/>
    <x v="11"/>
    <x v="2"/>
  </r>
  <r>
    <x v="325"/>
    <x v="2"/>
    <x v="9"/>
    <x v="18"/>
    <x v="511"/>
    <x v="20"/>
    <x v="378"/>
    <x v="1"/>
    <x v="489"/>
    <x v="158"/>
    <x v="113"/>
    <x v="4"/>
    <x v="3"/>
    <x v="440"/>
    <x v="0"/>
    <x v="460"/>
    <x v="1"/>
    <x v="1"/>
    <x v="1"/>
    <x v="10"/>
    <x v="19"/>
    <x v="64"/>
    <x v="79"/>
    <x v="1"/>
    <x v="53"/>
    <x v="22"/>
    <x v="0"/>
    <x v="0"/>
    <x v="11"/>
    <x v="2"/>
  </r>
  <r>
    <x v="326"/>
    <x v="2"/>
    <x v="9"/>
    <x v="18"/>
    <x v="512"/>
    <x v="20"/>
    <x v="31"/>
    <x v="1"/>
    <x v="490"/>
    <x v="158"/>
    <x v="113"/>
    <x v="4"/>
    <x v="3"/>
    <x v="441"/>
    <x v="0"/>
    <x v="461"/>
    <x v="1"/>
    <x v="1"/>
    <x v="1"/>
    <x v="10"/>
    <x v="19"/>
    <x v="64"/>
    <x v="79"/>
    <x v="1"/>
    <x v="2"/>
    <x v="3"/>
    <x v="0"/>
    <x v="0"/>
    <x v="11"/>
    <x v="2"/>
  </r>
  <r>
    <x v="327"/>
    <x v="2"/>
    <x v="9"/>
    <x v="18"/>
    <x v="513"/>
    <x v="20"/>
    <x v="379"/>
    <x v="1"/>
    <x v="490"/>
    <x v="158"/>
    <x v="113"/>
    <x v="4"/>
    <x v="3"/>
    <x v="441"/>
    <x v="0"/>
    <x v="462"/>
    <x v="1"/>
    <x v="1"/>
    <x v="1"/>
    <x v="10"/>
    <x v="19"/>
    <x v="64"/>
    <x v="79"/>
    <x v="1"/>
    <x v="2"/>
    <x v="3"/>
    <x v="0"/>
    <x v="0"/>
    <x v="11"/>
    <x v="2"/>
  </r>
  <r>
    <x v="328"/>
    <x v="2"/>
    <x v="9"/>
    <x v="18"/>
    <x v="514"/>
    <x v="16"/>
    <x v="380"/>
    <x v="1"/>
    <x v="491"/>
    <x v="158"/>
    <x v="113"/>
    <x v="4"/>
    <x v="3"/>
    <x v="442"/>
    <x v="0"/>
    <x v="463"/>
    <x v="1"/>
    <x v="1"/>
    <x v="1"/>
    <x v="10"/>
    <x v="15"/>
    <x v="15"/>
    <x v="15"/>
    <x v="1"/>
    <x v="2"/>
    <x v="3"/>
    <x v="0"/>
    <x v="0"/>
    <x v="11"/>
    <x v="2"/>
  </r>
  <r>
    <x v="329"/>
    <x v="2"/>
    <x v="9"/>
    <x v="18"/>
    <x v="515"/>
    <x v="1"/>
    <x v="381"/>
    <x v="1"/>
    <x v="492"/>
    <x v="158"/>
    <x v="113"/>
    <x v="4"/>
    <x v="3"/>
    <x v="443"/>
    <x v="0"/>
    <x v="464"/>
    <x v="1"/>
    <x v="1"/>
    <x v="1"/>
    <x v="10"/>
    <x v="1"/>
    <x v="1"/>
    <x v="119"/>
    <x v="1"/>
    <x v="16"/>
    <x v="18"/>
    <x v="0"/>
    <x v="0"/>
    <x v="11"/>
    <x v="2"/>
  </r>
  <r>
    <x v="330"/>
    <x v="2"/>
    <x v="9"/>
    <x v="18"/>
    <x v="516"/>
    <x v="1"/>
    <x v="382"/>
    <x v="1"/>
    <x v="492"/>
    <x v="158"/>
    <x v="113"/>
    <x v="4"/>
    <x v="3"/>
    <x v="444"/>
    <x v="0"/>
    <x v="465"/>
    <x v="1"/>
    <x v="1"/>
    <x v="1"/>
    <x v="10"/>
    <x v="1"/>
    <x v="1"/>
    <x v="119"/>
    <x v="1"/>
    <x v="16"/>
    <x v="18"/>
    <x v="0"/>
    <x v="0"/>
    <x v="11"/>
    <x v="2"/>
  </r>
  <r>
    <x v="331"/>
    <x v="2"/>
    <x v="9"/>
    <x v="18"/>
    <x v="517"/>
    <x v="1"/>
    <x v="383"/>
    <x v="1"/>
    <x v="492"/>
    <x v="158"/>
    <x v="113"/>
    <x v="4"/>
    <x v="3"/>
    <x v="445"/>
    <x v="0"/>
    <x v="466"/>
    <x v="1"/>
    <x v="1"/>
    <x v="1"/>
    <x v="10"/>
    <x v="1"/>
    <x v="1"/>
    <x v="119"/>
    <x v="1"/>
    <x v="16"/>
    <x v="18"/>
    <x v="0"/>
    <x v="0"/>
    <x v="11"/>
    <x v="2"/>
  </r>
  <r>
    <x v="332"/>
    <x v="2"/>
    <x v="9"/>
    <x v="18"/>
    <x v="518"/>
    <x v="1"/>
    <x v="384"/>
    <x v="1"/>
    <x v="492"/>
    <x v="158"/>
    <x v="113"/>
    <x v="4"/>
    <x v="3"/>
    <x v="446"/>
    <x v="0"/>
    <x v="467"/>
    <x v="1"/>
    <x v="1"/>
    <x v="1"/>
    <x v="10"/>
    <x v="1"/>
    <x v="1"/>
    <x v="119"/>
    <x v="1"/>
    <x v="16"/>
    <x v="18"/>
    <x v="0"/>
    <x v="0"/>
    <x v="11"/>
    <x v="2"/>
  </r>
  <r>
    <x v="333"/>
    <x v="2"/>
    <x v="9"/>
    <x v="18"/>
    <x v="519"/>
    <x v="1"/>
    <x v="385"/>
    <x v="1"/>
    <x v="492"/>
    <x v="158"/>
    <x v="113"/>
    <x v="4"/>
    <x v="3"/>
    <x v="447"/>
    <x v="0"/>
    <x v="468"/>
    <x v="1"/>
    <x v="1"/>
    <x v="1"/>
    <x v="10"/>
    <x v="1"/>
    <x v="1"/>
    <x v="119"/>
    <x v="1"/>
    <x v="16"/>
    <x v="18"/>
    <x v="0"/>
    <x v="0"/>
    <x v="11"/>
    <x v="2"/>
  </r>
  <r>
    <x v="334"/>
    <x v="2"/>
    <x v="9"/>
    <x v="18"/>
    <x v="520"/>
    <x v="1"/>
    <x v="386"/>
    <x v="1"/>
    <x v="492"/>
    <x v="158"/>
    <x v="113"/>
    <x v="4"/>
    <x v="3"/>
    <x v="448"/>
    <x v="0"/>
    <x v="469"/>
    <x v="1"/>
    <x v="1"/>
    <x v="1"/>
    <x v="10"/>
    <x v="1"/>
    <x v="1"/>
    <x v="119"/>
    <x v="1"/>
    <x v="16"/>
    <x v="18"/>
    <x v="0"/>
    <x v="0"/>
    <x v="11"/>
    <x v="2"/>
  </r>
  <r>
    <x v="335"/>
    <x v="2"/>
    <x v="9"/>
    <x v="18"/>
    <x v="521"/>
    <x v="1"/>
    <x v="387"/>
    <x v="1"/>
    <x v="492"/>
    <x v="158"/>
    <x v="113"/>
    <x v="4"/>
    <x v="3"/>
    <x v="449"/>
    <x v="0"/>
    <x v="470"/>
    <x v="1"/>
    <x v="1"/>
    <x v="1"/>
    <x v="10"/>
    <x v="1"/>
    <x v="1"/>
    <x v="119"/>
    <x v="1"/>
    <x v="16"/>
    <x v="18"/>
    <x v="0"/>
    <x v="0"/>
    <x v="11"/>
    <x v="2"/>
  </r>
  <r>
    <x v="336"/>
    <x v="2"/>
    <x v="9"/>
    <x v="18"/>
    <x v="522"/>
    <x v="1"/>
    <x v="388"/>
    <x v="1"/>
    <x v="492"/>
    <x v="158"/>
    <x v="113"/>
    <x v="4"/>
    <x v="3"/>
    <x v="450"/>
    <x v="0"/>
    <x v="471"/>
    <x v="1"/>
    <x v="1"/>
    <x v="1"/>
    <x v="10"/>
    <x v="1"/>
    <x v="1"/>
    <x v="119"/>
    <x v="1"/>
    <x v="16"/>
    <x v="18"/>
    <x v="0"/>
    <x v="0"/>
    <x v="11"/>
    <x v="2"/>
  </r>
  <r>
    <x v="337"/>
    <x v="2"/>
    <x v="9"/>
    <x v="18"/>
    <x v="523"/>
    <x v="1"/>
    <x v="389"/>
    <x v="1"/>
    <x v="492"/>
    <x v="158"/>
    <x v="113"/>
    <x v="4"/>
    <x v="3"/>
    <x v="451"/>
    <x v="0"/>
    <x v="472"/>
    <x v="1"/>
    <x v="1"/>
    <x v="1"/>
    <x v="10"/>
    <x v="1"/>
    <x v="1"/>
    <x v="119"/>
    <x v="1"/>
    <x v="16"/>
    <x v="18"/>
    <x v="0"/>
    <x v="0"/>
    <x v="11"/>
    <x v="2"/>
  </r>
  <r>
    <x v="338"/>
    <x v="2"/>
    <x v="9"/>
    <x v="18"/>
    <x v="524"/>
    <x v="1"/>
    <x v="390"/>
    <x v="1"/>
    <x v="492"/>
    <x v="158"/>
    <x v="113"/>
    <x v="4"/>
    <x v="3"/>
    <x v="452"/>
    <x v="0"/>
    <x v="473"/>
    <x v="1"/>
    <x v="1"/>
    <x v="1"/>
    <x v="10"/>
    <x v="1"/>
    <x v="1"/>
    <x v="119"/>
    <x v="1"/>
    <x v="16"/>
    <x v="18"/>
    <x v="0"/>
    <x v="0"/>
    <x v="11"/>
    <x v="2"/>
  </r>
  <r>
    <x v="339"/>
    <x v="2"/>
    <x v="9"/>
    <x v="18"/>
    <x v="525"/>
    <x v="1"/>
    <x v="229"/>
    <x v="1"/>
    <x v="492"/>
    <x v="158"/>
    <x v="113"/>
    <x v="4"/>
    <x v="3"/>
    <x v="453"/>
    <x v="0"/>
    <x v="31"/>
    <x v="1"/>
    <x v="1"/>
    <x v="1"/>
    <x v="10"/>
    <x v="1"/>
    <x v="1"/>
    <x v="119"/>
    <x v="1"/>
    <x v="2"/>
    <x v="3"/>
    <x v="0"/>
    <x v="0"/>
    <x v="11"/>
    <x v="2"/>
  </r>
  <r>
    <x v="340"/>
    <x v="2"/>
    <x v="9"/>
    <x v="18"/>
    <x v="526"/>
    <x v="32"/>
    <x v="391"/>
    <x v="1"/>
    <x v="493"/>
    <x v="158"/>
    <x v="113"/>
    <x v="4"/>
    <x v="3"/>
    <x v="454"/>
    <x v="0"/>
    <x v="474"/>
    <x v="1"/>
    <x v="1"/>
    <x v="1"/>
    <x v="10"/>
    <x v="31"/>
    <x v="95"/>
    <x v="121"/>
    <x v="1"/>
    <x v="2"/>
    <x v="19"/>
    <x v="0"/>
    <x v="0"/>
    <x v="11"/>
    <x v="2"/>
  </r>
  <r>
    <x v="341"/>
    <x v="2"/>
    <x v="9"/>
    <x v="18"/>
    <x v="527"/>
    <x v="32"/>
    <x v="392"/>
    <x v="1"/>
    <x v="494"/>
    <x v="158"/>
    <x v="113"/>
    <x v="4"/>
    <x v="3"/>
    <x v="455"/>
    <x v="0"/>
    <x v="475"/>
    <x v="1"/>
    <x v="1"/>
    <x v="1"/>
    <x v="10"/>
    <x v="31"/>
    <x v="95"/>
    <x v="121"/>
    <x v="1"/>
    <x v="12"/>
    <x v="28"/>
    <x v="0"/>
    <x v="0"/>
    <x v="11"/>
    <x v="2"/>
  </r>
  <r>
    <x v="342"/>
    <x v="2"/>
    <x v="9"/>
    <x v="18"/>
    <x v="528"/>
    <x v="32"/>
    <x v="393"/>
    <x v="1"/>
    <x v="495"/>
    <x v="158"/>
    <x v="113"/>
    <x v="4"/>
    <x v="3"/>
    <x v="456"/>
    <x v="0"/>
    <x v="476"/>
    <x v="1"/>
    <x v="1"/>
    <x v="1"/>
    <x v="10"/>
    <x v="31"/>
    <x v="95"/>
    <x v="121"/>
    <x v="1"/>
    <x v="6"/>
    <x v="29"/>
    <x v="0"/>
    <x v="0"/>
    <x v="11"/>
    <x v="2"/>
  </r>
  <r>
    <x v="343"/>
    <x v="2"/>
    <x v="9"/>
    <x v="18"/>
    <x v="529"/>
    <x v="32"/>
    <x v="394"/>
    <x v="1"/>
    <x v="496"/>
    <x v="158"/>
    <x v="113"/>
    <x v="4"/>
    <x v="3"/>
    <x v="457"/>
    <x v="0"/>
    <x v="477"/>
    <x v="1"/>
    <x v="1"/>
    <x v="1"/>
    <x v="10"/>
    <x v="31"/>
    <x v="95"/>
    <x v="121"/>
    <x v="1"/>
    <x v="13"/>
    <x v="13"/>
    <x v="0"/>
    <x v="0"/>
    <x v="11"/>
    <x v="2"/>
  </r>
  <r>
    <x v="344"/>
    <x v="2"/>
    <x v="9"/>
    <x v="18"/>
    <x v="530"/>
    <x v="32"/>
    <x v="272"/>
    <x v="1"/>
    <x v="497"/>
    <x v="158"/>
    <x v="113"/>
    <x v="4"/>
    <x v="3"/>
    <x v="458"/>
    <x v="0"/>
    <x v="478"/>
    <x v="1"/>
    <x v="1"/>
    <x v="1"/>
    <x v="10"/>
    <x v="31"/>
    <x v="95"/>
    <x v="121"/>
    <x v="1"/>
    <x v="16"/>
    <x v="22"/>
    <x v="0"/>
    <x v="0"/>
    <x v="11"/>
    <x v="2"/>
  </r>
  <r>
    <x v="345"/>
    <x v="2"/>
    <x v="9"/>
    <x v="18"/>
    <x v="531"/>
    <x v="32"/>
    <x v="395"/>
    <x v="1"/>
    <x v="498"/>
    <x v="158"/>
    <x v="113"/>
    <x v="4"/>
    <x v="3"/>
    <x v="459"/>
    <x v="0"/>
    <x v="479"/>
    <x v="1"/>
    <x v="1"/>
    <x v="1"/>
    <x v="10"/>
    <x v="31"/>
    <x v="95"/>
    <x v="121"/>
    <x v="1"/>
    <x v="17"/>
    <x v="30"/>
    <x v="0"/>
    <x v="0"/>
    <x v="11"/>
    <x v="2"/>
  </r>
  <r>
    <x v="346"/>
    <x v="2"/>
    <x v="9"/>
    <x v="18"/>
    <x v="532"/>
    <x v="32"/>
    <x v="396"/>
    <x v="1"/>
    <x v="499"/>
    <x v="158"/>
    <x v="113"/>
    <x v="4"/>
    <x v="3"/>
    <x v="460"/>
    <x v="0"/>
    <x v="480"/>
    <x v="1"/>
    <x v="1"/>
    <x v="1"/>
    <x v="10"/>
    <x v="31"/>
    <x v="95"/>
    <x v="122"/>
    <x v="1"/>
    <x v="24"/>
    <x v="32"/>
    <x v="0"/>
    <x v="0"/>
    <x v="11"/>
    <x v="2"/>
  </r>
  <r>
    <x v="347"/>
    <x v="2"/>
    <x v="9"/>
    <x v="18"/>
    <x v="533"/>
    <x v="32"/>
    <x v="397"/>
    <x v="1"/>
    <x v="500"/>
    <x v="158"/>
    <x v="113"/>
    <x v="4"/>
    <x v="3"/>
    <x v="461"/>
    <x v="0"/>
    <x v="481"/>
    <x v="1"/>
    <x v="1"/>
    <x v="1"/>
    <x v="10"/>
    <x v="31"/>
    <x v="95"/>
    <x v="122"/>
    <x v="1"/>
    <x v="27"/>
    <x v="33"/>
    <x v="0"/>
    <x v="0"/>
    <x v="11"/>
    <x v="2"/>
  </r>
  <r>
    <x v="348"/>
    <x v="2"/>
    <x v="9"/>
    <x v="18"/>
    <x v="534"/>
    <x v="32"/>
    <x v="398"/>
    <x v="1"/>
    <x v="501"/>
    <x v="158"/>
    <x v="113"/>
    <x v="4"/>
    <x v="3"/>
    <x v="462"/>
    <x v="0"/>
    <x v="482"/>
    <x v="1"/>
    <x v="1"/>
    <x v="1"/>
    <x v="10"/>
    <x v="31"/>
    <x v="95"/>
    <x v="121"/>
    <x v="1"/>
    <x v="27"/>
    <x v="33"/>
    <x v="0"/>
    <x v="0"/>
    <x v="11"/>
    <x v="2"/>
  </r>
  <r>
    <x v="349"/>
    <x v="2"/>
    <x v="9"/>
    <x v="18"/>
    <x v="535"/>
    <x v="32"/>
    <x v="399"/>
    <x v="1"/>
    <x v="502"/>
    <x v="158"/>
    <x v="113"/>
    <x v="4"/>
    <x v="3"/>
    <x v="463"/>
    <x v="0"/>
    <x v="50"/>
    <x v="1"/>
    <x v="1"/>
    <x v="1"/>
    <x v="10"/>
    <x v="31"/>
    <x v="95"/>
    <x v="121"/>
    <x v="1"/>
    <x v="27"/>
    <x v="33"/>
    <x v="0"/>
    <x v="0"/>
    <x v="11"/>
    <x v="2"/>
  </r>
  <r>
    <x v="350"/>
    <x v="2"/>
    <x v="9"/>
    <x v="18"/>
    <x v="536"/>
    <x v="32"/>
    <x v="400"/>
    <x v="1"/>
    <x v="503"/>
    <x v="158"/>
    <x v="113"/>
    <x v="4"/>
    <x v="3"/>
    <x v="464"/>
    <x v="0"/>
    <x v="483"/>
    <x v="1"/>
    <x v="1"/>
    <x v="1"/>
    <x v="10"/>
    <x v="31"/>
    <x v="95"/>
    <x v="121"/>
    <x v="1"/>
    <x v="27"/>
    <x v="33"/>
    <x v="0"/>
    <x v="0"/>
    <x v="11"/>
    <x v="2"/>
  </r>
  <r>
    <x v="351"/>
    <x v="2"/>
    <x v="9"/>
    <x v="18"/>
    <x v="537"/>
    <x v="4"/>
    <x v="401"/>
    <x v="1"/>
    <x v="410"/>
    <x v="158"/>
    <x v="113"/>
    <x v="4"/>
    <x v="3"/>
    <x v="405"/>
    <x v="0"/>
    <x v="484"/>
    <x v="1"/>
    <x v="1"/>
    <x v="1"/>
    <x v="10"/>
    <x v="4"/>
    <x v="4"/>
    <x v="4"/>
    <x v="1"/>
    <x v="2"/>
    <x v="34"/>
    <x v="0"/>
    <x v="0"/>
    <x v="11"/>
    <x v="2"/>
  </r>
  <r>
    <x v="352"/>
    <x v="2"/>
    <x v="9"/>
    <x v="18"/>
    <x v="538"/>
    <x v="4"/>
    <x v="293"/>
    <x v="1"/>
    <x v="410"/>
    <x v="158"/>
    <x v="113"/>
    <x v="4"/>
    <x v="3"/>
    <x v="405"/>
    <x v="0"/>
    <x v="485"/>
    <x v="1"/>
    <x v="1"/>
    <x v="1"/>
    <x v="10"/>
    <x v="4"/>
    <x v="4"/>
    <x v="4"/>
    <x v="1"/>
    <x v="12"/>
    <x v="35"/>
    <x v="0"/>
    <x v="0"/>
    <x v="11"/>
    <x v="2"/>
  </r>
  <r>
    <x v="353"/>
    <x v="2"/>
    <x v="9"/>
    <x v="18"/>
    <x v="539"/>
    <x v="4"/>
    <x v="292"/>
    <x v="1"/>
    <x v="410"/>
    <x v="158"/>
    <x v="113"/>
    <x v="4"/>
    <x v="3"/>
    <x v="405"/>
    <x v="0"/>
    <x v="486"/>
    <x v="1"/>
    <x v="1"/>
    <x v="1"/>
    <x v="10"/>
    <x v="4"/>
    <x v="4"/>
    <x v="4"/>
    <x v="1"/>
    <x v="6"/>
    <x v="36"/>
    <x v="0"/>
    <x v="0"/>
    <x v="11"/>
    <x v="2"/>
  </r>
  <r>
    <x v="354"/>
    <x v="2"/>
    <x v="9"/>
    <x v="18"/>
    <x v="540"/>
    <x v="4"/>
    <x v="9"/>
    <x v="1"/>
    <x v="410"/>
    <x v="158"/>
    <x v="113"/>
    <x v="4"/>
    <x v="3"/>
    <x v="405"/>
    <x v="0"/>
    <x v="487"/>
    <x v="1"/>
    <x v="1"/>
    <x v="1"/>
    <x v="10"/>
    <x v="4"/>
    <x v="4"/>
    <x v="4"/>
    <x v="1"/>
    <x v="13"/>
    <x v="46"/>
    <x v="0"/>
    <x v="0"/>
    <x v="11"/>
    <x v="2"/>
  </r>
  <r>
    <x v="355"/>
    <x v="2"/>
    <x v="9"/>
    <x v="18"/>
    <x v="541"/>
    <x v="4"/>
    <x v="53"/>
    <x v="1"/>
    <x v="410"/>
    <x v="158"/>
    <x v="113"/>
    <x v="4"/>
    <x v="3"/>
    <x v="405"/>
    <x v="0"/>
    <x v="488"/>
    <x v="1"/>
    <x v="1"/>
    <x v="1"/>
    <x v="10"/>
    <x v="4"/>
    <x v="4"/>
    <x v="4"/>
    <x v="1"/>
    <x v="16"/>
    <x v="47"/>
    <x v="0"/>
    <x v="0"/>
    <x v="11"/>
    <x v="2"/>
  </r>
  <r>
    <x v="356"/>
    <x v="2"/>
    <x v="9"/>
    <x v="18"/>
    <x v="542"/>
    <x v="4"/>
    <x v="402"/>
    <x v="1"/>
    <x v="410"/>
    <x v="158"/>
    <x v="113"/>
    <x v="4"/>
    <x v="3"/>
    <x v="405"/>
    <x v="0"/>
    <x v="489"/>
    <x v="1"/>
    <x v="1"/>
    <x v="1"/>
    <x v="10"/>
    <x v="4"/>
    <x v="4"/>
    <x v="4"/>
    <x v="1"/>
    <x v="17"/>
    <x v="48"/>
    <x v="0"/>
    <x v="0"/>
    <x v="11"/>
    <x v="2"/>
  </r>
  <r>
    <x v="357"/>
    <x v="2"/>
    <x v="9"/>
    <x v="18"/>
    <x v="543"/>
    <x v="4"/>
    <x v="195"/>
    <x v="1"/>
    <x v="410"/>
    <x v="158"/>
    <x v="113"/>
    <x v="4"/>
    <x v="3"/>
    <x v="405"/>
    <x v="0"/>
    <x v="490"/>
    <x v="1"/>
    <x v="1"/>
    <x v="1"/>
    <x v="10"/>
    <x v="4"/>
    <x v="4"/>
    <x v="4"/>
    <x v="1"/>
    <x v="26"/>
    <x v="37"/>
    <x v="0"/>
    <x v="0"/>
    <x v="11"/>
    <x v="2"/>
  </r>
  <r>
    <x v="358"/>
    <x v="2"/>
    <x v="9"/>
    <x v="18"/>
    <x v="544"/>
    <x v="4"/>
    <x v="403"/>
    <x v="1"/>
    <x v="410"/>
    <x v="158"/>
    <x v="113"/>
    <x v="4"/>
    <x v="3"/>
    <x v="405"/>
    <x v="0"/>
    <x v="491"/>
    <x v="1"/>
    <x v="1"/>
    <x v="1"/>
    <x v="10"/>
    <x v="4"/>
    <x v="4"/>
    <x v="4"/>
    <x v="1"/>
    <x v="24"/>
    <x v="38"/>
    <x v="0"/>
    <x v="0"/>
    <x v="11"/>
    <x v="2"/>
  </r>
  <r>
    <x v="359"/>
    <x v="2"/>
    <x v="9"/>
    <x v="18"/>
    <x v="545"/>
    <x v="4"/>
    <x v="404"/>
    <x v="1"/>
    <x v="410"/>
    <x v="158"/>
    <x v="113"/>
    <x v="4"/>
    <x v="3"/>
    <x v="405"/>
    <x v="0"/>
    <x v="492"/>
    <x v="1"/>
    <x v="1"/>
    <x v="1"/>
    <x v="10"/>
    <x v="4"/>
    <x v="4"/>
    <x v="4"/>
    <x v="1"/>
    <x v="19"/>
    <x v="40"/>
    <x v="0"/>
    <x v="0"/>
    <x v="11"/>
    <x v="2"/>
  </r>
  <r>
    <x v="360"/>
    <x v="2"/>
    <x v="9"/>
    <x v="18"/>
    <x v="546"/>
    <x v="4"/>
    <x v="405"/>
    <x v="1"/>
    <x v="410"/>
    <x v="158"/>
    <x v="113"/>
    <x v="4"/>
    <x v="3"/>
    <x v="405"/>
    <x v="0"/>
    <x v="493"/>
    <x v="1"/>
    <x v="1"/>
    <x v="1"/>
    <x v="10"/>
    <x v="4"/>
    <x v="4"/>
    <x v="4"/>
    <x v="1"/>
    <x v="28"/>
    <x v="41"/>
    <x v="0"/>
    <x v="0"/>
    <x v="11"/>
    <x v="2"/>
  </r>
  <r>
    <x v="361"/>
    <x v="2"/>
    <x v="9"/>
    <x v="18"/>
    <x v="547"/>
    <x v="4"/>
    <x v="406"/>
    <x v="1"/>
    <x v="410"/>
    <x v="158"/>
    <x v="113"/>
    <x v="4"/>
    <x v="3"/>
    <x v="405"/>
    <x v="0"/>
    <x v="494"/>
    <x v="1"/>
    <x v="1"/>
    <x v="1"/>
    <x v="10"/>
    <x v="4"/>
    <x v="4"/>
    <x v="4"/>
    <x v="1"/>
    <x v="29"/>
    <x v="42"/>
    <x v="0"/>
    <x v="0"/>
    <x v="11"/>
    <x v="2"/>
  </r>
  <r>
    <x v="362"/>
    <x v="2"/>
    <x v="9"/>
    <x v="18"/>
    <x v="548"/>
    <x v="4"/>
    <x v="7"/>
    <x v="1"/>
    <x v="410"/>
    <x v="158"/>
    <x v="113"/>
    <x v="4"/>
    <x v="3"/>
    <x v="405"/>
    <x v="0"/>
    <x v="495"/>
    <x v="1"/>
    <x v="1"/>
    <x v="1"/>
    <x v="10"/>
    <x v="4"/>
    <x v="4"/>
    <x v="4"/>
    <x v="1"/>
    <x v="30"/>
    <x v="43"/>
    <x v="0"/>
    <x v="0"/>
    <x v="11"/>
    <x v="2"/>
  </r>
  <r>
    <x v="363"/>
    <x v="2"/>
    <x v="9"/>
    <x v="18"/>
    <x v="549"/>
    <x v="4"/>
    <x v="407"/>
    <x v="1"/>
    <x v="410"/>
    <x v="158"/>
    <x v="113"/>
    <x v="4"/>
    <x v="3"/>
    <x v="405"/>
    <x v="0"/>
    <x v="496"/>
    <x v="1"/>
    <x v="1"/>
    <x v="1"/>
    <x v="10"/>
    <x v="4"/>
    <x v="4"/>
    <x v="4"/>
    <x v="1"/>
    <x v="31"/>
    <x v="44"/>
    <x v="0"/>
    <x v="0"/>
    <x v="11"/>
    <x v="2"/>
  </r>
  <r>
    <x v="364"/>
    <x v="2"/>
    <x v="9"/>
    <x v="18"/>
    <x v="550"/>
    <x v="4"/>
    <x v="408"/>
    <x v="1"/>
    <x v="410"/>
    <x v="158"/>
    <x v="113"/>
    <x v="4"/>
    <x v="3"/>
    <x v="405"/>
    <x v="0"/>
    <x v="497"/>
    <x v="1"/>
    <x v="1"/>
    <x v="1"/>
    <x v="10"/>
    <x v="4"/>
    <x v="4"/>
    <x v="4"/>
    <x v="1"/>
    <x v="32"/>
    <x v="45"/>
    <x v="0"/>
    <x v="0"/>
    <x v="11"/>
    <x v="2"/>
  </r>
  <r>
    <x v="365"/>
    <x v="2"/>
    <x v="9"/>
    <x v="18"/>
    <x v="551"/>
    <x v="4"/>
    <x v="409"/>
    <x v="1"/>
    <x v="410"/>
    <x v="158"/>
    <x v="113"/>
    <x v="4"/>
    <x v="3"/>
    <x v="405"/>
    <x v="0"/>
    <x v="43"/>
    <x v="1"/>
    <x v="1"/>
    <x v="1"/>
    <x v="10"/>
    <x v="4"/>
    <x v="4"/>
    <x v="4"/>
    <x v="1"/>
    <x v="33"/>
    <x v="2"/>
    <x v="0"/>
    <x v="0"/>
    <x v="11"/>
    <x v="2"/>
  </r>
  <r>
    <x v="366"/>
    <x v="2"/>
    <x v="9"/>
    <x v="18"/>
    <x v="552"/>
    <x v="4"/>
    <x v="410"/>
    <x v="1"/>
    <x v="410"/>
    <x v="158"/>
    <x v="113"/>
    <x v="4"/>
    <x v="3"/>
    <x v="405"/>
    <x v="0"/>
    <x v="498"/>
    <x v="1"/>
    <x v="1"/>
    <x v="1"/>
    <x v="10"/>
    <x v="4"/>
    <x v="4"/>
    <x v="4"/>
    <x v="1"/>
    <x v="34"/>
    <x v="1"/>
    <x v="0"/>
    <x v="0"/>
    <x v="11"/>
    <x v="2"/>
  </r>
  <r>
    <x v="367"/>
    <x v="2"/>
    <x v="9"/>
    <x v="18"/>
    <x v="553"/>
    <x v="4"/>
    <x v="196"/>
    <x v="1"/>
    <x v="410"/>
    <x v="158"/>
    <x v="113"/>
    <x v="4"/>
    <x v="3"/>
    <x v="405"/>
    <x v="0"/>
    <x v="499"/>
    <x v="1"/>
    <x v="1"/>
    <x v="1"/>
    <x v="10"/>
    <x v="4"/>
    <x v="4"/>
    <x v="4"/>
    <x v="1"/>
    <x v="35"/>
    <x v="1"/>
    <x v="0"/>
    <x v="0"/>
    <x v="11"/>
    <x v="2"/>
  </r>
  <r>
    <x v="368"/>
    <x v="2"/>
    <x v="9"/>
    <x v="18"/>
    <x v="554"/>
    <x v="4"/>
    <x v="411"/>
    <x v="1"/>
    <x v="504"/>
    <x v="158"/>
    <x v="113"/>
    <x v="4"/>
    <x v="3"/>
    <x v="465"/>
    <x v="0"/>
    <x v="320"/>
    <x v="1"/>
    <x v="1"/>
    <x v="1"/>
    <x v="10"/>
    <x v="4"/>
    <x v="4"/>
    <x v="4"/>
    <x v="1"/>
    <x v="35"/>
    <x v="1"/>
    <x v="0"/>
    <x v="0"/>
    <x v="11"/>
    <x v="2"/>
  </r>
  <r>
    <x v="369"/>
    <x v="2"/>
    <x v="9"/>
    <x v="18"/>
    <x v="555"/>
    <x v="4"/>
    <x v="6"/>
    <x v="1"/>
    <x v="505"/>
    <x v="158"/>
    <x v="113"/>
    <x v="4"/>
    <x v="3"/>
    <x v="466"/>
    <x v="0"/>
    <x v="500"/>
    <x v="1"/>
    <x v="1"/>
    <x v="1"/>
    <x v="10"/>
    <x v="4"/>
    <x v="4"/>
    <x v="4"/>
    <x v="1"/>
    <x v="35"/>
    <x v="1"/>
    <x v="0"/>
    <x v="0"/>
    <x v="11"/>
    <x v="2"/>
  </r>
  <r>
    <x v="370"/>
    <x v="2"/>
    <x v="9"/>
    <x v="18"/>
    <x v="556"/>
    <x v="4"/>
    <x v="5"/>
    <x v="1"/>
    <x v="506"/>
    <x v="158"/>
    <x v="113"/>
    <x v="4"/>
    <x v="3"/>
    <x v="467"/>
    <x v="0"/>
    <x v="501"/>
    <x v="1"/>
    <x v="1"/>
    <x v="1"/>
    <x v="10"/>
    <x v="4"/>
    <x v="4"/>
    <x v="4"/>
    <x v="1"/>
    <x v="35"/>
    <x v="1"/>
    <x v="0"/>
    <x v="0"/>
    <x v="11"/>
    <x v="2"/>
  </r>
  <r>
    <x v="371"/>
    <x v="2"/>
    <x v="9"/>
    <x v="18"/>
    <x v="557"/>
    <x v="4"/>
    <x v="412"/>
    <x v="1"/>
    <x v="507"/>
    <x v="158"/>
    <x v="113"/>
    <x v="4"/>
    <x v="3"/>
    <x v="468"/>
    <x v="0"/>
    <x v="502"/>
    <x v="1"/>
    <x v="1"/>
    <x v="1"/>
    <x v="10"/>
    <x v="4"/>
    <x v="4"/>
    <x v="4"/>
    <x v="1"/>
    <x v="35"/>
    <x v="1"/>
    <x v="0"/>
    <x v="0"/>
    <x v="11"/>
    <x v="2"/>
  </r>
  <r>
    <x v="372"/>
    <x v="2"/>
    <x v="9"/>
    <x v="18"/>
    <x v="558"/>
    <x v="4"/>
    <x v="413"/>
    <x v="1"/>
    <x v="508"/>
    <x v="158"/>
    <x v="113"/>
    <x v="4"/>
    <x v="3"/>
    <x v="469"/>
    <x v="0"/>
    <x v="503"/>
    <x v="1"/>
    <x v="1"/>
    <x v="1"/>
    <x v="10"/>
    <x v="4"/>
    <x v="4"/>
    <x v="4"/>
    <x v="1"/>
    <x v="35"/>
    <x v="1"/>
    <x v="0"/>
    <x v="0"/>
    <x v="11"/>
    <x v="2"/>
  </r>
  <r>
    <x v="373"/>
    <x v="2"/>
    <x v="9"/>
    <x v="18"/>
    <x v="559"/>
    <x v="21"/>
    <x v="54"/>
    <x v="1"/>
    <x v="509"/>
    <x v="158"/>
    <x v="113"/>
    <x v="4"/>
    <x v="3"/>
    <x v="470"/>
    <x v="0"/>
    <x v="504"/>
    <x v="1"/>
    <x v="1"/>
    <x v="1"/>
    <x v="10"/>
    <x v="20"/>
    <x v="19"/>
    <x v="19"/>
    <x v="1"/>
    <x v="22"/>
    <x v="1"/>
    <x v="0"/>
    <x v="0"/>
    <x v="11"/>
    <x v="2"/>
  </r>
  <r>
    <x v="374"/>
    <x v="2"/>
    <x v="9"/>
    <x v="18"/>
    <x v="560"/>
    <x v="21"/>
    <x v="414"/>
    <x v="1"/>
    <x v="510"/>
    <x v="158"/>
    <x v="113"/>
    <x v="4"/>
    <x v="3"/>
    <x v="471"/>
    <x v="0"/>
    <x v="497"/>
    <x v="1"/>
    <x v="1"/>
    <x v="1"/>
    <x v="10"/>
    <x v="20"/>
    <x v="19"/>
    <x v="19"/>
    <x v="1"/>
    <x v="22"/>
    <x v="1"/>
    <x v="0"/>
    <x v="0"/>
    <x v="11"/>
    <x v="2"/>
  </r>
  <r>
    <x v="375"/>
    <x v="2"/>
    <x v="9"/>
    <x v="18"/>
    <x v="561"/>
    <x v="21"/>
    <x v="245"/>
    <x v="1"/>
    <x v="511"/>
    <x v="158"/>
    <x v="113"/>
    <x v="4"/>
    <x v="3"/>
    <x v="472"/>
    <x v="0"/>
    <x v="505"/>
    <x v="1"/>
    <x v="1"/>
    <x v="1"/>
    <x v="10"/>
    <x v="20"/>
    <x v="19"/>
    <x v="19"/>
    <x v="1"/>
    <x v="22"/>
    <x v="1"/>
    <x v="0"/>
    <x v="0"/>
    <x v="11"/>
    <x v="2"/>
  </r>
  <r>
    <x v="376"/>
    <x v="2"/>
    <x v="9"/>
    <x v="18"/>
    <x v="562"/>
    <x v="21"/>
    <x v="247"/>
    <x v="1"/>
    <x v="512"/>
    <x v="158"/>
    <x v="113"/>
    <x v="4"/>
    <x v="3"/>
    <x v="473"/>
    <x v="0"/>
    <x v="506"/>
    <x v="1"/>
    <x v="1"/>
    <x v="1"/>
    <x v="10"/>
    <x v="20"/>
    <x v="19"/>
    <x v="19"/>
    <x v="1"/>
    <x v="22"/>
    <x v="1"/>
    <x v="0"/>
    <x v="0"/>
    <x v="11"/>
    <x v="2"/>
  </r>
  <r>
    <x v="377"/>
    <x v="2"/>
    <x v="9"/>
    <x v="18"/>
    <x v="563"/>
    <x v="21"/>
    <x v="246"/>
    <x v="1"/>
    <x v="513"/>
    <x v="158"/>
    <x v="113"/>
    <x v="4"/>
    <x v="3"/>
    <x v="474"/>
    <x v="0"/>
    <x v="507"/>
    <x v="1"/>
    <x v="1"/>
    <x v="1"/>
    <x v="10"/>
    <x v="20"/>
    <x v="19"/>
    <x v="19"/>
    <x v="1"/>
    <x v="22"/>
    <x v="1"/>
    <x v="0"/>
    <x v="0"/>
    <x v="11"/>
    <x v="2"/>
  </r>
  <r>
    <x v="378"/>
    <x v="2"/>
    <x v="9"/>
    <x v="18"/>
    <x v="564"/>
    <x v="17"/>
    <x v="415"/>
    <x v="1"/>
    <x v="430"/>
    <x v="158"/>
    <x v="113"/>
    <x v="4"/>
    <x v="3"/>
    <x v="475"/>
    <x v="0"/>
    <x v="508"/>
    <x v="1"/>
    <x v="1"/>
    <x v="1"/>
    <x v="10"/>
    <x v="16"/>
    <x v="16"/>
    <x v="16"/>
    <x v="1"/>
    <x v="36"/>
    <x v="1"/>
    <x v="0"/>
    <x v="0"/>
    <x v="11"/>
    <x v="2"/>
  </r>
  <r>
    <x v="379"/>
    <x v="2"/>
    <x v="9"/>
    <x v="18"/>
    <x v="565"/>
    <x v="17"/>
    <x v="198"/>
    <x v="1"/>
    <x v="430"/>
    <x v="158"/>
    <x v="113"/>
    <x v="4"/>
    <x v="3"/>
    <x v="476"/>
    <x v="0"/>
    <x v="509"/>
    <x v="1"/>
    <x v="1"/>
    <x v="1"/>
    <x v="10"/>
    <x v="16"/>
    <x v="16"/>
    <x v="16"/>
    <x v="1"/>
    <x v="25"/>
    <x v="1"/>
    <x v="0"/>
    <x v="0"/>
    <x v="11"/>
    <x v="2"/>
  </r>
  <r>
    <x v="380"/>
    <x v="2"/>
    <x v="9"/>
    <x v="18"/>
    <x v="566"/>
    <x v="17"/>
    <x v="416"/>
    <x v="1"/>
    <x v="430"/>
    <x v="158"/>
    <x v="113"/>
    <x v="4"/>
    <x v="3"/>
    <x v="477"/>
    <x v="0"/>
    <x v="510"/>
    <x v="1"/>
    <x v="1"/>
    <x v="1"/>
    <x v="10"/>
    <x v="16"/>
    <x v="16"/>
    <x v="16"/>
    <x v="1"/>
    <x v="44"/>
    <x v="1"/>
    <x v="0"/>
    <x v="0"/>
    <x v="11"/>
    <x v="2"/>
  </r>
  <r>
    <x v="381"/>
    <x v="2"/>
    <x v="9"/>
    <x v="18"/>
    <x v="567"/>
    <x v="17"/>
    <x v="202"/>
    <x v="1"/>
    <x v="430"/>
    <x v="158"/>
    <x v="113"/>
    <x v="4"/>
    <x v="3"/>
    <x v="478"/>
    <x v="0"/>
    <x v="511"/>
    <x v="1"/>
    <x v="1"/>
    <x v="1"/>
    <x v="10"/>
    <x v="16"/>
    <x v="16"/>
    <x v="16"/>
    <x v="1"/>
    <x v="37"/>
    <x v="1"/>
    <x v="0"/>
    <x v="0"/>
    <x v="11"/>
    <x v="2"/>
  </r>
  <r>
    <x v="382"/>
    <x v="2"/>
    <x v="9"/>
    <x v="18"/>
    <x v="568"/>
    <x v="17"/>
    <x v="417"/>
    <x v="1"/>
    <x v="430"/>
    <x v="158"/>
    <x v="113"/>
    <x v="4"/>
    <x v="3"/>
    <x v="479"/>
    <x v="0"/>
    <x v="512"/>
    <x v="1"/>
    <x v="1"/>
    <x v="1"/>
    <x v="10"/>
    <x v="16"/>
    <x v="16"/>
    <x v="16"/>
    <x v="1"/>
    <x v="38"/>
    <x v="1"/>
    <x v="0"/>
    <x v="0"/>
    <x v="11"/>
    <x v="2"/>
  </r>
  <r>
    <x v="383"/>
    <x v="2"/>
    <x v="9"/>
    <x v="18"/>
    <x v="569"/>
    <x v="17"/>
    <x v="418"/>
    <x v="1"/>
    <x v="430"/>
    <x v="158"/>
    <x v="113"/>
    <x v="4"/>
    <x v="3"/>
    <x v="480"/>
    <x v="0"/>
    <x v="513"/>
    <x v="1"/>
    <x v="1"/>
    <x v="1"/>
    <x v="10"/>
    <x v="16"/>
    <x v="16"/>
    <x v="16"/>
    <x v="1"/>
    <x v="39"/>
    <x v="1"/>
    <x v="0"/>
    <x v="0"/>
    <x v="11"/>
    <x v="2"/>
  </r>
  <r>
    <x v="384"/>
    <x v="2"/>
    <x v="9"/>
    <x v="18"/>
    <x v="570"/>
    <x v="17"/>
    <x v="419"/>
    <x v="1"/>
    <x v="514"/>
    <x v="158"/>
    <x v="113"/>
    <x v="4"/>
    <x v="3"/>
    <x v="481"/>
    <x v="0"/>
    <x v="514"/>
    <x v="1"/>
    <x v="1"/>
    <x v="1"/>
    <x v="10"/>
    <x v="16"/>
    <x v="16"/>
    <x v="16"/>
    <x v="1"/>
    <x v="39"/>
    <x v="1"/>
    <x v="0"/>
    <x v="0"/>
    <x v="11"/>
    <x v="2"/>
  </r>
  <r>
    <x v="385"/>
    <x v="2"/>
    <x v="9"/>
    <x v="18"/>
    <x v="571"/>
    <x v="17"/>
    <x v="420"/>
    <x v="1"/>
    <x v="514"/>
    <x v="158"/>
    <x v="113"/>
    <x v="4"/>
    <x v="3"/>
    <x v="482"/>
    <x v="0"/>
    <x v="373"/>
    <x v="1"/>
    <x v="1"/>
    <x v="1"/>
    <x v="10"/>
    <x v="16"/>
    <x v="16"/>
    <x v="16"/>
    <x v="1"/>
    <x v="39"/>
    <x v="1"/>
    <x v="0"/>
    <x v="0"/>
    <x v="11"/>
    <x v="2"/>
  </r>
  <r>
    <x v="386"/>
    <x v="2"/>
    <x v="9"/>
    <x v="18"/>
    <x v="572"/>
    <x v="17"/>
    <x v="421"/>
    <x v="1"/>
    <x v="514"/>
    <x v="158"/>
    <x v="113"/>
    <x v="4"/>
    <x v="3"/>
    <x v="483"/>
    <x v="0"/>
    <x v="515"/>
    <x v="1"/>
    <x v="1"/>
    <x v="1"/>
    <x v="10"/>
    <x v="16"/>
    <x v="16"/>
    <x v="16"/>
    <x v="1"/>
    <x v="39"/>
    <x v="1"/>
    <x v="0"/>
    <x v="0"/>
    <x v="11"/>
    <x v="2"/>
  </r>
  <r>
    <x v="387"/>
    <x v="2"/>
    <x v="9"/>
    <x v="18"/>
    <x v="573"/>
    <x v="13"/>
    <x v="422"/>
    <x v="1"/>
    <x v="515"/>
    <x v="158"/>
    <x v="113"/>
    <x v="4"/>
    <x v="3"/>
    <x v="484"/>
    <x v="0"/>
    <x v="516"/>
    <x v="1"/>
    <x v="1"/>
    <x v="1"/>
    <x v="10"/>
    <x v="12"/>
    <x v="12"/>
    <x v="91"/>
    <x v="1"/>
    <x v="40"/>
    <x v="1"/>
    <x v="0"/>
    <x v="0"/>
    <x v="11"/>
    <x v="2"/>
  </r>
  <r>
    <x v="388"/>
    <x v="2"/>
    <x v="9"/>
    <x v="18"/>
    <x v="574"/>
    <x v="13"/>
    <x v="423"/>
    <x v="1"/>
    <x v="516"/>
    <x v="158"/>
    <x v="113"/>
    <x v="4"/>
    <x v="3"/>
    <x v="484"/>
    <x v="0"/>
    <x v="517"/>
    <x v="1"/>
    <x v="1"/>
    <x v="1"/>
    <x v="10"/>
    <x v="12"/>
    <x v="12"/>
    <x v="91"/>
    <x v="1"/>
    <x v="23"/>
    <x v="1"/>
    <x v="0"/>
    <x v="0"/>
    <x v="11"/>
    <x v="2"/>
  </r>
  <r>
    <x v="389"/>
    <x v="2"/>
    <x v="9"/>
    <x v="18"/>
    <x v="575"/>
    <x v="13"/>
    <x v="424"/>
    <x v="1"/>
    <x v="517"/>
    <x v="158"/>
    <x v="113"/>
    <x v="4"/>
    <x v="3"/>
    <x v="484"/>
    <x v="0"/>
    <x v="518"/>
    <x v="1"/>
    <x v="1"/>
    <x v="1"/>
    <x v="10"/>
    <x v="12"/>
    <x v="12"/>
    <x v="91"/>
    <x v="1"/>
    <x v="42"/>
    <x v="1"/>
    <x v="0"/>
    <x v="0"/>
    <x v="11"/>
    <x v="2"/>
  </r>
  <r>
    <x v="390"/>
    <x v="2"/>
    <x v="9"/>
    <x v="18"/>
    <x v="576"/>
    <x v="13"/>
    <x v="425"/>
    <x v="1"/>
    <x v="518"/>
    <x v="158"/>
    <x v="113"/>
    <x v="4"/>
    <x v="3"/>
    <x v="484"/>
    <x v="0"/>
    <x v="519"/>
    <x v="1"/>
    <x v="1"/>
    <x v="1"/>
    <x v="10"/>
    <x v="12"/>
    <x v="12"/>
    <x v="91"/>
    <x v="1"/>
    <x v="21"/>
    <x v="1"/>
    <x v="0"/>
    <x v="0"/>
    <x v="11"/>
    <x v="2"/>
  </r>
  <r>
    <x v="391"/>
    <x v="2"/>
    <x v="9"/>
    <x v="18"/>
    <x v="577"/>
    <x v="13"/>
    <x v="426"/>
    <x v="1"/>
    <x v="519"/>
    <x v="158"/>
    <x v="113"/>
    <x v="4"/>
    <x v="3"/>
    <x v="484"/>
    <x v="0"/>
    <x v="520"/>
    <x v="1"/>
    <x v="1"/>
    <x v="1"/>
    <x v="10"/>
    <x v="12"/>
    <x v="12"/>
    <x v="91"/>
    <x v="1"/>
    <x v="43"/>
    <x v="1"/>
    <x v="0"/>
    <x v="0"/>
    <x v="11"/>
    <x v="2"/>
  </r>
  <r>
    <x v="392"/>
    <x v="2"/>
    <x v="9"/>
    <x v="18"/>
    <x v="578"/>
    <x v="13"/>
    <x v="427"/>
    <x v="1"/>
    <x v="520"/>
    <x v="158"/>
    <x v="113"/>
    <x v="4"/>
    <x v="3"/>
    <x v="484"/>
    <x v="0"/>
    <x v="521"/>
    <x v="1"/>
    <x v="1"/>
    <x v="1"/>
    <x v="10"/>
    <x v="12"/>
    <x v="12"/>
    <x v="91"/>
    <x v="1"/>
    <x v="43"/>
    <x v="1"/>
    <x v="0"/>
    <x v="0"/>
    <x v="11"/>
    <x v="2"/>
  </r>
  <r>
    <x v="393"/>
    <x v="2"/>
    <x v="9"/>
    <x v="18"/>
    <x v="579"/>
    <x v="13"/>
    <x v="428"/>
    <x v="1"/>
    <x v="521"/>
    <x v="158"/>
    <x v="113"/>
    <x v="4"/>
    <x v="3"/>
    <x v="484"/>
    <x v="0"/>
    <x v="522"/>
    <x v="1"/>
    <x v="1"/>
    <x v="1"/>
    <x v="10"/>
    <x v="12"/>
    <x v="12"/>
    <x v="91"/>
    <x v="1"/>
    <x v="43"/>
    <x v="1"/>
    <x v="0"/>
    <x v="0"/>
    <x v="11"/>
    <x v="2"/>
  </r>
  <r>
    <x v="394"/>
    <x v="2"/>
    <x v="9"/>
    <x v="18"/>
    <x v="580"/>
    <x v="13"/>
    <x v="429"/>
    <x v="1"/>
    <x v="522"/>
    <x v="158"/>
    <x v="113"/>
    <x v="4"/>
    <x v="3"/>
    <x v="484"/>
    <x v="0"/>
    <x v="523"/>
    <x v="1"/>
    <x v="1"/>
    <x v="1"/>
    <x v="10"/>
    <x v="12"/>
    <x v="12"/>
    <x v="91"/>
    <x v="1"/>
    <x v="43"/>
    <x v="1"/>
    <x v="0"/>
    <x v="0"/>
    <x v="11"/>
    <x v="2"/>
  </r>
  <r>
    <x v="395"/>
    <x v="2"/>
    <x v="9"/>
    <x v="18"/>
    <x v="581"/>
    <x v="13"/>
    <x v="270"/>
    <x v="1"/>
    <x v="523"/>
    <x v="158"/>
    <x v="113"/>
    <x v="4"/>
    <x v="3"/>
    <x v="485"/>
    <x v="0"/>
    <x v="524"/>
    <x v="1"/>
    <x v="1"/>
    <x v="1"/>
    <x v="10"/>
    <x v="12"/>
    <x v="12"/>
    <x v="91"/>
    <x v="1"/>
    <x v="43"/>
    <x v="1"/>
    <x v="0"/>
    <x v="0"/>
    <x v="11"/>
    <x v="2"/>
  </r>
  <r>
    <x v="396"/>
    <x v="2"/>
    <x v="9"/>
    <x v="18"/>
    <x v="582"/>
    <x v="13"/>
    <x v="29"/>
    <x v="1"/>
    <x v="524"/>
    <x v="158"/>
    <x v="113"/>
    <x v="4"/>
    <x v="3"/>
    <x v="485"/>
    <x v="0"/>
    <x v="315"/>
    <x v="1"/>
    <x v="1"/>
    <x v="1"/>
    <x v="10"/>
    <x v="12"/>
    <x v="12"/>
    <x v="91"/>
    <x v="1"/>
    <x v="43"/>
    <x v="1"/>
    <x v="0"/>
    <x v="0"/>
    <x v="11"/>
    <x v="2"/>
  </r>
  <r>
    <x v="397"/>
    <x v="2"/>
    <x v="9"/>
    <x v="18"/>
    <x v="583"/>
    <x v="13"/>
    <x v="430"/>
    <x v="1"/>
    <x v="525"/>
    <x v="158"/>
    <x v="113"/>
    <x v="4"/>
    <x v="3"/>
    <x v="485"/>
    <x v="0"/>
    <x v="525"/>
    <x v="1"/>
    <x v="1"/>
    <x v="1"/>
    <x v="10"/>
    <x v="12"/>
    <x v="12"/>
    <x v="91"/>
    <x v="1"/>
    <x v="43"/>
    <x v="1"/>
    <x v="0"/>
    <x v="0"/>
    <x v="11"/>
    <x v="2"/>
  </r>
  <r>
    <x v="398"/>
    <x v="2"/>
    <x v="9"/>
    <x v="18"/>
    <x v="584"/>
    <x v="13"/>
    <x v="20"/>
    <x v="1"/>
    <x v="526"/>
    <x v="158"/>
    <x v="113"/>
    <x v="4"/>
    <x v="3"/>
    <x v="485"/>
    <x v="0"/>
    <x v="526"/>
    <x v="1"/>
    <x v="1"/>
    <x v="1"/>
    <x v="10"/>
    <x v="12"/>
    <x v="12"/>
    <x v="91"/>
    <x v="1"/>
    <x v="43"/>
    <x v="1"/>
    <x v="0"/>
    <x v="0"/>
    <x v="11"/>
    <x v="2"/>
  </r>
  <r>
    <x v="399"/>
    <x v="2"/>
    <x v="9"/>
    <x v="18"/>
    <x v="585"/>
    <x v="13"/>
    <x v="431"/>
    <x v="1"/>
    <x v="527"/>
    <x v="158"/>
    <x v="113"/>
    <x v="4"/>
    <x v="3"/>
    <x v="485"/>
    <x v="0"/>
    <x v="527"/>
    <x v="1"/>
    <x v="1"/>
    <x v="1"/>
    <x v="10"/>
    <x v="12"/>
    <x v="12"/>
    <x v="91"/>
    <x v="1"/>
    <x v="43"/>
    <x v="1"/>
    <x v="0"/>
    <x v="0"/>
    <x v="11"/>
    <x v="2"/>
  </r>
  <r>
    <x v="400"/>
    <x v="2"/>
    <x v="9"/>
    <x v="18"/>
    <x v="586"/>
    <x v="19"/>
    <x v="432"/>
    <x v="1"/>
    <x v="528"/>
    <x v="158"/>
    <x v="113"/>
    <x v="4"/>
    <x v="3"/>
    <x v="486"/>
    <x v="0"/>
    <x v="528"/>
    <x v="1"/>
    <x v="1"/>
    <x v="1"/>
    <x v="10"/>
    <x v="18"/>
    <x v="31"/>
    <x v="30"/>
    <x v="1"/>
    <x v="43"/>
    <x v="1"/>
    <x v="0"/>
    <x v="0"/>
    <x v="11"/>
    <x v="2"/>
  </r>
  <r>
    <x v="401"/>
    <x v="2"/>
    <x v="9"/>
    <x v="18"/>
    <x v="587"/>
    <x v="19"/>
    <x v="433"/>
    <x v="1"/>
    <x v="528"/>
    <x v="158"/>
    <x v="113"/>
    <x v="4"/>
    <x v="3"/>
    <x v="487"/>
    <x v="0"/>
    <x v="529"/>
    <x v="1"/>
    <x v="1"/>
    <x v="1"/>
    <x v="10"/>
    <x v="18"/>
    <x v="31"/>
    <x v="30"/>
    <x v="1"/>
    <x v="43"/>
    <x v="1"/>
    <x v="0"/>
    <x v="0"/>
    <x v="11"/>
    <x v="2"/>
  </r>
  <r>
    <x v="402"/>
    <x v="2"/>
    <x v="9"/>
    <x v="18"/>
    <x v="588"/>
    <x v="19"/>
    <x v="434"/>
    <x v="1"/>
    <x v="528"/>
    <x v="158"/>
    <x v="113"/>
    <x v="4"/>
    <x v="3"/>
    <x v="488"/>
    <x v="0"/>
    <x v="530"/>
    <x v="1"/>
    <x v="1"/>
    <x v="1"/>
    <x v="10"/>
    <x v="18"/>
    <x v="31"/>
    <x v="30"/>
    <x v="1"/>
    <x v="43"/>
    <x v="1"/>
    <x v="0"/>
    <x v="0"/>
    <x v="11"/>
    <x v="2"/>
  </r>
  <r>
    <x v="403"/>
    <x v="2"/>
    <x v="9"/>
    <x v="18"/>
    <x v="589"/>
    <x v="19"/>
    <x v="435"/>
    <x v="1"/>
    <x v="528"/>
    <x v="158"/>
    <x v="113"/>
    <x v="4"/>
    <x v="3"/>
    <x v="489"/>
    <x v="0"/>
    <x v="531"/>
    <x v="1"/>
    <x v="1"/>
    <x v="1"/>
    <x v="10"/>
    <x v="18"/>
    <x v="31"/>
    <x v="30"/>
    <x v="1"/>
    <x v="43"/>
    <x v="1"/>
    <x v="0"/>
    <x v="0"/>
    <x v="11"/>
    <x v="2"/>
  </r>
  <r>
    <x v="404"/>
    <x v="2"/>
    <x v="9"/>
    <x v="18"/>
    <x v="590"/>
    <x v="19"/>
    <x v="436"/>
    <x v="1"/>
    <x v="528"/>
    <x v="158"/>
    <x v="113"/>
    <x v="4"/>
    <x v="3"/>
    <x v="490"/>
    <x v="0"/>
    <x v="532"/>
    <x v="1"/>
    <x v="1"/>
    <x v="1"/>
    <x v="10"/>
    <x v="18"/>
    <x v="31"/>
    <x v="30"/>
    <x v="1"/>
    <x v="43"/>
    <x v="1"/>
    <x v="0"/>
    <x v="0"/>
    <x v="11"/>
    <x v="2"/>
  </r>
  <r>
    <x v="405"/>
    <x v="2"/>
    <x v="9"/>
    <x v="18"/>
    <x v="591"/>
    <x v="19"/>
    <x v="437"/>
    <x v="1"/>
    <x v="528"/>
    <x v="158"/>
    <x v="113"/>
    <x v="4"/>
    <x v="3"/>
    <x v="491"/>
    <x v="0"/>
    <x v="533"/>
    <x v="1"/>
    <x v="1"/>
    <x v="1"/>
    <x v="10"/>
    <x v="18"/>
    <x v="31"/>
    <x v="30"/>
    <x v="1"/>
    <x v="43"/>
    <x v="1"/>
    <x v="0"/>
    <x v="0"/>
    <x v="11"/>
    <x v="2"/>
  </r>
  <r>
    <x v="406"/>
    <x v="2"/>
    <x v="9"/>
    <x v="18"/>
    <x v="592"/>
    <x v="19"/>
    <x v="438"/>
    <x v="1"/>
    <x v="528"/>
    <x v="158"/>
    <x v="113"/>
    <x v="4"/>
    <x v="3"/>
    <x v="492"/>
    <x v="0"/>
    <x v="534"/>
    <x v="1"/>
    <x v="1"/>
    <x v="1"/>
    <x v="10"/>
    <x v="18"/>
    <x v="31"/>
    <x v="30"/>
    <x v="1"/>
    <x v="43"/>
    <x v="1"/>
    <x v="0"/>
    <x v="0"/>
    <x v="11"/>
    <x v="2"/>
  </r>
  <r>
    <x v="407"/>
    <x v="2"/>
    <x v="9"/>
    <x v="18"/>
    <x v="593"/>
    <x v="19"/>
    <x v="109"/>
    <x v="1"/>
    <x v="528"/>
    <x v="158"/>
    <x v="113"/>
    <x v="4"/>
    <x v="3"/>
    <x v="493"/>
    <x v="0"/>
    <x v="535"/>
    <x v="1"/>
    <x v="1"/>
    <x v="1"/>
    <x v="10"/>
    <x v="18"/>
    <x v="31"/>
    <x v="30"/>
    <x v="1"/>
    <x v="43"/>
    <x v="1"/>
    <x v="0"/>
    <x v="0"/>
    <x v="11"/>
    <x v="2"/>
  </r>
  <r>
    <x v="408"/>
    <x v="2"/>
    <x v="9"/>
    <x v="18"/>
    <x v="594"/>
    <x v="19"/>
    <x v="439"/>
    <x v="1"/>
    <x v="528"/>
    <x v="158"/>
    <x v="113"/>
    <x v="4"/>
    <x v="3"/>
    <x v="494"/>
    <x v="0"/>
    <x v="536"/>
    <x v="1"/>
    <x v="1"/>
    <x v="1"/>
    <x v="10"/>
    <x v="18"/>
    <x v="31"/>
    <x v="30"/>
    <x v="1"/>
    <x v="43"/>
    <x v="1"/>
    <x v="0"/>
    <x v="0"/>
    <x v="11"/>
    <x v="2"/>
  </r>
  <r>
    <x v="409"/>
    <x v="2"/>
    <x v="9"/>
    <x v="18"/>
    <x v="595"/>
    <x v="19"/>
    <x v="440"/>
    <x v="1"/>
    <x v="528"/>
    <x v="158"/>
    <x v="113"/>
    <x v="4"/>
    <x v="3"/>
    <x v="495"/>
    <x v="0"/>
    <x v="537"/>
    <x v="1"/>
    <x v="1"/>
    <x v="1"/>
    <x v="10"/>
    <x v="18"/>
    <x v="31"/>
    <x v="30"/>
    <x v="1"/>
    <x v="43"/>
    <x v="1"/>
    <x v="0"/>
    <x v="0"/>
    <x v="11"/>
    <x v="2"/>
  </r>
  <r>
    <x v="410"/>
    <x v="2"/>
    <x v="9"/>
    <x v="18"/>
    <x v="596"/>
    <x v="19"/>
    <x v="441"/>
    <x v="1"/>
    <x v="528"/>
    <x v="158"/>
    <x v="113"/>
    <x v="4"/>
    <x v="3"/>
    <x v="496"/>
    <x v="0"/>
    <x v="538"/>
    <x v="1"/>
    <x v="1"/>
    <x v="1"/>
    <x v="10"/>
    <x v="18"/>
    <x v="31"/>
    <x v="30"/>
    <x v="1"/>
    <x v="43"/>
    <x v="1"/>
    <x v="0"/>
    <x v="0"/>
    <x v="11"/>
    <x v="2"/>
  </r>
  <r>
    <x v="411"/>
    <x v="2"/>
    <x v="9"/>
    <x v="18"/>
    <x v="597"/>
    <x v="19"/>
    <x v="442"/>
    <x v="1"/>
    <x v="528"/>
    <x v="158"/>
    <x v="113"/>
    <x v="4"/>
    <x v="3"/>
    <x v="497"/>
    <x v="0"/>
    <x v="539"/>
    <x v="1"/>
    <x v="1"/>
    <x v="1"/>
    <x v="10"/>
    <x v="18"/>
    <x v="31"/>
    <x v="30"/>
    <x v="1"/>
    <x v="43"/>
    <x v="1"/>
    <x v="0"/>
    <x v="0"/>
    <x v="11"/>
    <x v="2"/>
  </r>
  <r>
    <x v="412"/>
    <x v="2"/>
    <x v="9"/>
    <x v="18"/>
    <x v="598"/>
    <x v="19"/>
    <x v="443"/>
    <x v="1"/>
    <x v="528"/>
    <x v="158"/>
    <x v="113"/>
    <x v="4"/>
    <x v="3"/>
    <x v="498"/>
    <x v="0"/>
    <x v="540"/>
    <x v="1"/>
    <x v="1"/>
    <x v="1"/>
    <x v="10"/>
    <x v="18"/>
    <x v="31"/>
    <x v="30"/>
    <x v="1"/>
    <x v="43"/>
    <x v="1"/>
    <x v="0"/>
    <x v="0"/>
    <x v="11"/>
    <x v="2"/>
  </r>
  <r>
    <x v="413"/>
    <x v="2"/>
    <x v="9"/>
    <x v="18"/>
    <x v="599"/>
    <x v="19"/>
    <x v="444"/>
    <x v="1"/>
    <x v="528"/>
    <x v="158"/>
    <x v="113"/>
    <x v="4"/>
    <x v="3"/>
    <x v="499"/>
    <x v="0"/>
    <x v="541"/>
    <x v="1"/>
    <x v="1"/>
    <x v="1"/>
    <x v="10"/>
    <x v="18"/>
    <x v="31"/>
    <x v="30"/>
    <x v="1"/>
    <x v="43"/>
    <x v="1"/>
    <x v="0"/>
    <x v="0"/>
    <x v="11"/>
    <x v="2"/>
  </r>
  <r>
    <x v="414"/>
    <x v="2"/>
    <x v="9"/>
    <x v="18"/>
    <x v="600"/>
    <x v="19"/>
    <x v="445"/>
    <x v="1"/>
    <x v="528"/>
    <x v="158"/>
    <x v="113"/>
    <x v="4"/>
    <x v="3"/>
    <x v="500"/>
    <x v="0"/>
    <x v="542"/>
    <x v="1"/>
    <x v="1"/>
    <x v="1"/>
    <x v="10"/>
    <x v="18"/>
    <x v="31"/>
    <x v="30"/>
    <x v="1"/>
    <x v="43"/>
    <x v="1"/>
    <x v="0"/>
    <x v="0"/>
    <x v="11"/>
    <x v="2"/>
  </r>
  <r>
    <x v="415"/>
    <x v="2"/>
    <x v="9"/>
    <x v="18"/>
    <x v="601"/>
    <x v="22"/>
    <x v="446"/>
    <x v="1"/>
    <x v="434"/>
    <x v="158"/>
    <x v="113"/>
    <x v="4"/>
    <x v="3"/>
    <x v="501"/>
    <x v="0"/>
    <x v="543"/>
    <x v="1"/>
    <x v="1"/>
    <x v="1"/>
    <x v="10"/>
    <x v="21"/>
    <x v="20"/>
    <x v="20"/>
    <x v="1"/>
    <x v="7"/>
    <x v="1"/>
    <x v="0"/>
    <x v="0"/>
    <x v="11"/>
    <x v="2"/>
  </r>
  <r>
    <x v="416"/>
    <x v="2"/>
    <x v="9"/>
    <x v="18"/>
    <x v="602"/>
    <x v="22"/>
    <x v="447"/>
    <x v="1"/>
    <x v="434"/>
    <x v="158"/>
    <x v="113"/>
    <x v="4"/>
    <x v="3"/>
    <x v="502"/>
    <x v="0"/>
    <x v="544"/>
    <x v="1"/>
    <x v="1"/>
    <x v="1"/>
    <x v="10"/>
    <x v="21"/>
    <x v="20"/>
    <x v="20"/>
    <x v="1"/>
    <x v="7"/>
    <x v="1"/>
    <x v="0"/>
    <x v="0"/>
    <x v="11"/>
    <x v="2"/>
  </r>
  <r>
    <x v="417"/>
    <x v="2"/>
    <x v="9"/>
    <x v="18"/>
    <x v="603"/>
    <x v="22"/>
    <x v="448"/>
    <x v="1"/>
    <x v="434"/>
    <x v="158"/>
    <x v="113"/>
    <x v="4"/>
    <x v="3"/>
    <x v="503"/>
    <x v="0"/>
    <x v="296"/>
    <x v="1"/>
    <x v="1"/>
    <x v="1"/>
    <x v="10"/>
    <x v="21"/>
    <x v="20"/>
    <x v="20"/>
    <x v="1"/>
    <x v="7"/>
    <x v="1"/>
    <x v="0"/>
    <x v="0"/>
    <x v="11"/>
    <x v="2"/>
  </r>
  <r>
    <x v="418"/>
    <x v="2"/>
    <x v="9"/>
    <x v="18"/>
    <x v="604"/>
    <x v="22"/>
    <x v="449"/>
    <x v="1"/>
    <x v="434"/>
    <x v="158"/>
    <x v="113"/>
    <x v="4"/>
    <x v="3"/>
    <x v="504"/>
    <x v="0"/>
    <x v="265"/>
    <x v="1"/>
    <x v="1"/>
    <x v="1"/>
    <x v="10"/>
    <x v="21"/>
    <x v="20"/>
    <x v="20"/>
    <x v="1"/>
    <x v="7"/>
    <x v="1"/>
    <x v="0"/>
    <x v="0"/>
    <x v="11"/>
    <x v="2"/>
  </r>
  <r>
    <x v="419"/>
    <x v="2"/>
    <x v="9"/>
    <x v="18"/>
    <x v="605"/>
    <x v="22"/>
    <x v="450"/>
    <x v="1"/>
    <x v="434"/>
    <x v="158"/>
    <x v="113"/>
    <x v="4"/>
    <x v="3"/>
    <x v="505"/>
    <x v="0"/>
    <x v="104"/>
    <x v="1"/>
    <x v="1"/>
    <x v="1"/>
    <x v="10"/>
    <x v="21"/>
    <x v="20"/>
    <x v="20"/>
    <x v="1"/>
    <x v="7"/>
    <x v="1"/>
    <x v="0"/>
    <x v="0"/>
    <x v="11"/>
    <x v="2"/>
  </r>
  <r>
    <x v="420"/>
    <x v="2"/>
    <x v="9"/>
    <x v="18"/>
    <x v="606"/>
    <x v="22"/>
    <x v="451"/>
    <x v="1"/>
    <x v="434"/>
    <x v="158"/>
    <x v="113"/>
    <x v="4"/>
    <x v="3"/>
    <x v="421"/>
    <x v="0"/>
    <x v="545"/>
    <x v="1"/>
    <x v="1"/>
    <x v="1"/>
    <x v="10"/>
    <x v="21"/>
    <x v="20"/>
    <x v="20"/>
    <x v="1"/>
    <x v="7"/>
    <x v="1"/>
    <x v="0"/>
    <x v="0"/>
    <x v="11"/>
    <x v="2"/>
  </r>
  <r>
    <x v="421"/>
    <x v="2"/>
    <x v="9"/>
    <x v="18"/>
    <x v="607"/>
    <x v="22"/>
    <x v="452"/>
    <x v="1"/>
    <x v="434"/>
    <x v="158"/>
    <x v="113"/>
    <x v="4"/>
    <x v="3"/>
    <x v="506"/>
    <x v="0"/>
    <x v="546"/>
    <x v="1"/>
    <x v="1"/>
    <x v="1"/>
    <x v="10"/>
    <x v="21"/>
    <x v="20"/>
    <x v="20"/>
    <x v="1"/>
    <x v="7"/>
    <x v="1"/>
    <x v="0"/>
    <x v="0"/>
    <x v="11"/>
    <x v="2"/>
  </r>
  <r>
    <x v="422"/>
    <x v="2"/>
    <x v="9"/>
    <x v="18"/>
    <x v="608"/>
    <x v="22"/>
    <x v="453"/>
    <x v="1"/>
    <x v="434"/>
    <x v="158"/>
    <x v="113"/>
    <x v="4"/>
    <x v="3"/>
    <x v="507"/>
    <x v="0"/>
    <x v="306"/>
    <x v="1"/>
    <x v="1"/>
    <x v="1"/>
    <x v="10"/>
    <x v="21"/>
    <x v="20"/>
    <x v="20"/>
    <x v="1"/>
    <x v="7"/>
    <x v="1"/>
    <x v="0"/>
    <x v="0"/>
    <x v="11"/>
    <x v="2"/>
  </r>
  <r>
    <x v="423"/>
    <x v="2"/>
    <x v="9"/>
    <x v="18"/>
    <x v="609"/>
    <x v="22"/>
    <x v="454"/>
    <x v="1"/>
    <x v="434"/>
    <x v="158"/>
    <x v="113"/>
    <x v="4"/>
    <x v="3"/>
    <x v="508"/>
    <x v="0"/>
    <x v="547"/>
    <x v="1"/>
    <x v="1"/>
    <x v="1"/>
    <x v="10"/>
    <x v="21"/>
    <x v="20"/>
    <x v="20"/>
    <x v="1"/>
    <x v="7"/>
    <x v="1"/>
    <x v="0"/>
    <x v="0"/>
    <x v="11"/>
    <x v="2"/>
  </r>
  <r>
    <x v="424"/>
    <x v="2"/>
    <x v="9"/>
    <x v="18"/>
    <x v="610"/>
    <x v="22"/>
    <x v="455"/>
    <x v="1"/>
    <x v="434"/>
    <x v="158"/>
    <x v="113"/>
    <x v="4"/>
    <x v="3"/>
    <x v="509"/>
    <x v="0"/>
    <x v="548"/>
    <x v="1"/>
    <x v="1"/>
    <x v="1"/>
    <x v="10"/>
    <x v="21"/>
    <x v="20"/>
    <x v="20"/>
    <x v="1"/>
    <x v="7"/>
    <x v="1"/>
    <x v="0"/>
    <x v="0"/>
    <x v="11"/>
    <x v="2"/>
  </r>
  <r>
    <x v="425"/>
    <x v="2"/>
    <x v="9"/>
    <x v="18"/>
    <x v="611"/>
    <x v="22"/>
    <x v="251"/>
    <x v="1"/>
    <x v="529"/>
    <x v="158"/>
    <x v="113"/>
    <x v="4"/>
    <x v="3"/>
    <x v="510"/>
    <x v="0"/>
    <x v="549"/>
    <x v="1"/>
    <x v="1"/>
    <x v="1"/>
    <x v="10"/>
    <x v="21"/>
    <x v="20"/>
    <x v="20"/>
    <x v="1"/>
    <x v="43"/>
    <x v="1"/>
    <x v="0"/>
    <x v="0"/>
    <x v="11"/>
    <x v="2"/>
  </r>
  <r>
    <x v="426"/>
    <x v="2"/>
    <x v="9"/>
    <x v="18"/>
    <x v="612"/>
    <x v="14"/>
    <x v="456"/>
    <x v="1"/>
    <x v="489"/>
    <x v="158"/>
    <x v="113"/>
    <x v="4"/>
    <x v="3"/>
    <x v="511"/>
    <x v="0"/>
    <x v="234"/>
    <x v="1"/>
    <x v="1"/>
    <x v="1"/>
    <x v="10"/>
    <x v="24"/>
    <x v="26"/>
    <x v="25"/>
    <x v="1"/>
    <x v="7"/>
    <x v="1"/>
    <x v="0"/>
    <x v="0"/>
    <x v="11"/>
    <x v="2"/>
  </r>
  <r>
    <x v="427"/>
    <x v="2"/>
    <x v="9"/>
    <x v="18"/>
    <x v="613"/>
    <x v="14"/>
    <x v="457"/>
    <x v="1"/>
    <x v="489"/>
    <x v="158"/>
    <x v="113"/>
    <x v="4"/>
    <x v="3"/>
    <x v="512"/>
    <x v="0"/>
    <x v="550"/>
    <x v="1"/>
    <x v="1"/>
    <x v="1"/>
    <x v="10"/>
    <x v="24"/>
    <x v="26"/>
    <x v="25"/>
    <x v="1"/>
    <x v="45"/>
    <x v="1"/>
    <x v="0"/>
    <x v="0"/>
    <x v="11"/>
    <x v="2"/>
  </r>
  <r>
    <x v="428"/>
    <x v="2"/>
    <x v="9"/>
    <x v="18"/>
    <x v="614"/>
    <x v="14"/>
    <x v="48"/>
    <x v="1"/>
    <x v="489"/>
    <x v="158"/>
    <x v="113"/>
    <x v="4"/>
    <x v="3"/>
    <x v="513"/>
    <x v="0"/>
    <x v="551"/>
    <x v="1"/>
    <x v="1"/>
    <x v="1"/>
    <x v="10"/>
    <x v="24"/>
    <x v="26"/>
    <x v="25"/>
    <x v="1"/>
    <x v="46"/>
    <x v="1"/>
    <x v="0"/>
    <x v="0"/>
    <x v="11"/>
    <x v="2"/>
  </r>
  <r>
    <x v="429"/>
    <x v="2"/>
    <x v="9"/>
    <x v="18"/>
    <x v="615"/>
    <x v="14"/>
    <x v="458"/>
    <x v="1"/>
    <x v="530"/>
    <x v="158"/>
    <x v="113"/>
    <x v="4"/>
    <x v="3"/>
    <x v="514"/>
    <x v="0"/>
    <x v="552"/>
    <x v="1"/>
    <x v="1"/>
    <x v="1"/>
    <x v="10"/>
    <x v="24"/>
    <x v="26"/>
    <x v="25"/>
    <x v="1"/>
    <x v="2"/>
    <x v="3"/>
    <x v="0"/>
    <x v="0"/>
    <x v="11"/>
    <x v="2"/>
  </r>
  <r>
    <x v="430"/>
    <x v="2"/>
    <x v="9"/>
    <x v="18"/>
    <x v="616"/>
    <x v="14"/>
    <x v="459"/>
    <x v="1"/>
    <x v="531"/>
    <x v="158"/>
    <x v="113"/>
    <x v="4"/>
    <x v="3"/>
    <x v="515"/>
    <x v="0"/>
    <x v="553"/>
    <x v="1"/>
    <x v="1"/>
    <x v="1"/>
    <x v="10"/>
    <x v="24"/>
    <x v="26"/>
    <x v="25"/>
    <x v="1"/>
    <x v="2"/>
    <x v="3"/>
    <x v="0"/>
    <x v="0"/>
    <x v="11"/>
    <x v="2"/>
  </r>
  <r>
    <x v="431"/>
    <x v="2"/>
    <x v="9"/>
    <x v="18"/>
    <x v="617"/>
    <x v="14"/>
    <x v="460"/>
    <x v="1"/>
    <x v="532"/>
    <x v="158"/>
    <x v="113"/>
    <x v="4"/>
    <x v="3"/>
    <x v="516"/>
    <x v="0"/>
    <x v="554"/>
    <x v="1"/>
    <x v="1"/>
    <x v="1"/>
    <x v="10"/>
    <x v="24"/>
    <x v="26"/>
    <x v="25"/>
    <x v="1"/>
    <x v="2"/>
    <x v="3"/>
    <x v="0"/>
    <x v="0"/>
    <x v="11"/>
    <x v="2"/>
  </r>
  <r>
    <x v="432"/>
    <x v="2"/>
    <x v="9"/>
    <x v="18"/>
    <x v="618"/>
    <x v="14"/>
    <x v="149"/>
    <x v="1"/>
    <x v="533"/>
    <x v="158"/>
    <x v="113"/>
    <x v="4"/>
    <x v="3"/>
    <x v="517"/>
    <x v="0"/>
    <x v="555"/>
    <x v="1"/>
    <x v="1"/>
    <x v="1"/>
    <x v="10"/>
    <x v="24"/>
    <x v="26"/>
    <x v="25"/>
    <x v="1"/>
    <x v="2"/>
    <x v="3"/>
    <x v="0"/>
    <x v="0"/>
    <x v="11"/>
    <x v="2"/>
  </r>
  <r>
    <x v="433"/>
    <x v="2"/>
    <x v="9"/>
    <x v="18"/>
    <x v="619"/>
    <x v="14"/>
    <x v="461"/>
    <x v="1"/>
    <x v="534"/>
    <x v="158"/>
    <x v="113"/>
    <x v="4"/>
    <x v="3"/>
    <x v="518"/>
    <x v="0"/>
    <x v="556"/>
    <x v="1"/>
    <x v="1"/>
    <x v="1"/>
    <x v="10"/>
    <x v="24"/>
    <x v="26"/>
    <x v="25"/>
    <x v="1"/>
    <x v="2"/>
    <x v="3"/>
    <x v="0"/>
    <x v="0"/>
    <x v="11"/>
    <x v="2"/>
  </r>
  <r>
    <x v="434"/>
    <x v="2"/>
    <x v="9"/>
    <x v="18"/>
    <x v="620"/>
    <x v="14"/>
    <x v="462"/>
    <x v="1"/>
    <x v="535"/>
    <x v="158"/>
    <x v="113"/>
    <x v="4"/>
    <x v="3"/>
    <x v="519"/>
    <x v="0"/>
    <x v="557"/>
    <x v="1"/>
    <x v="1"/>
    <x v="1"/>
    <x v="10"/>
    <x v="24"/>
    <x v="26"/>
    <x v="25"/>
    <x v="1"/>
    <x v="2"/>
    <x v="3"/>
    <x v="0"/>
    <x v="0"/>
    <x v="11"/>
    <x v="2"/>
  </r>
  <r>
    <x v="435"/>
    <x v="2"/>
    <x v="9"/>
    <x v="18"/>
    <x v="621"/>
    <x v="25"/>
    <x v="463"/>
    <x v="1"/>
    <x v="536"/>
    <x v="158"/>
    <x v="113"/>
    <x v="4"/>
    <x v="3"/>
    <x v="520"/>
    <x v="0"/>
    <x v="501"/>
    <x v="1"/>
    <x v="1"/>
    <x v="1"/>
    <x v="10"/>
    <x v="25"/>
    <x v="27"/>
    <x v="26"/>
    <x v="1"/>
    <x v="2"/>
    <x v="3"/>
    <x v="0"/>
    <x v="0"/>
    <x v="11"/>
    <x v="2"/>
  </r>
  <r>
    <x v="436"/>
    <x v="2"/>
    <x v="9"/>
    <x v="18"/>
    <x v="622"/>
    <x v="25"/>
    <x v="464"/>
    <x v="1"/>
    <x v="537"/>
    <x v="158"/>
    <x v="113"/>
    <x v="4"/>
    <x v="3"/>
    <x v="521"/>
    <x v="0"/>
    <x v="558"/>
    <x v="1"/>
    <x v="1"/>
    <x v="1"/>
    <x v="10"/>
    <x v="25"/>
    <x v="27"/>
    <x v="26"/>
    <x v="1"/>
    <x v="2"/>
    <x v="3"/>
    <x v="0"/>
    <x v="0"/>
    <x v="11"/>
    <x v="2"/>
  </r>
  <r>
    <x v="437"/>
    <x v="2"/>
    <x v="9"/>
    <x v="18"/>
    <x v="623"/>
    <x v="25"/>
    <x v="465"/>
    <x v="1"/>
    <x v="538"/>
    <x v="158"/>
    <x v="113"/>
    <x v="4"/>
    <x v="3"/>
    <x v="522"/>
    <x v="0"/>
    <x v="559"/>
    <x v="1"/>
    <x v="1"/>
    <x v="1"/>
    <x v="10"/>
    <x v="25"/>
    <x v="27"/>
    <x v="26"/>
    <x v="1"/>
    <x v="2"/>
    <x v="3"/>
    <x v="0"/>
    <x v="0"/>
    <x v="11"/>
    <x v="2"/>
  </r>
  <r>
    <x v="438"/>
    <x v="2"/>
    <x v="9"/>
    <x v="18"/>
    <x v="624"/>
    <x v="25"/>
    <x v="466"/>
    <x v="1"/>
    <x v="539"/>
    <x v="158"/>
    <x v="113"/>
    <x v="4"/>
    <x v="3"/>
    <x v="523"/>
    <x v="0"/>
    <x v="560"/>
    <x v="1"/>
    <x v="1"/>
    <x v="1"/>
    <x v="10"/>
    <x v="25"/>
    <x v="27"/>
    <x v="26"/>
    <x v="1"/>
    <x v="2"/>
    <x v="3"/>
    <x v="0"/>
    <x v="0"/>
    <x v="11"/>
    <x v="2"/>
  </r>
  <r>
    <x v="439"/>
    <x v="2"/>
    <x v="9"/>
    <x v="18"/>
    <x v="625"/>
    <x v="25"/>
    <x v="173"/>
    <x v="1"/>
    <x v="540"/>
    <x v="158"/>
    <x v="113"/>
    <x v="4"/>
    <x v="3"/>
    <x v="524"/>
    <x v="0"/>
    <x v="475"/>
    <x v="1"/>
    <x v="1"/>
    <x v="1"/>
    <x v="10"/>
    <x v="25"/>
    <x v="27"/>
    <x v="26"/>
    <x v="1"/>
    <x v="2"/>
    <x v="3"/>
    <x v="0"/>
    <x v="0"/>
    <x v="11"/>
    <x v="2"/>
  </r>
  <r>
    <x v="440"/>
    <x v="2"/>
    <x v="9"/>
    <x v="18"/>
    <x v="626"/>
    <x v="25"/>
    <x v="467"/>
    <x v="1"/>
    <x v="541"/>
    <x v="158"/>
    <x v="113"/>
    <x v="4"/>
    <x v="3"/>
    <x v="525"/>
    <x v="0"/>
    <x v="561"/>
    <x v="1"/>
    <x v="1"/>
    <x v="1"/>
    <x v="10"/>
    <x v="25"/>
    <x v="27"/>
    <x v="26"/>
    <x v="1"/>
    <x v="2"/>
    <x v="3"/>
    <x v="0"/>
    <x v="0"/>
    <x v="11"/>
    <x v="2"/>
  </r>
  <r>
    <x v="441"/>
    <x v="2"/>
    <x v="9"/>
    <x v="18"/>
    <x v="627"/>
    <x v="25"/>
    <x v="468"/>
    <x v="1"/>
    <x v="542"/>
    <x v="158"/>
    <x v="113"/>
    <x v="4"/>
    <x v="3"/>
    <x v="526"/>
    <x v="0"/>
    <x v="501"/>
    <x v="1"/>
    <x v="1"/>
    <x v="1"/>
    <x v="10"/>
    <x v="25"/>
    <x v="27"/>
    <x v="26"/>
    <x v="1"/>
    <x v="5"/>
    <x v="20"/>
    <x v="0"/>
    <x v="0"/>
    <x v="11"/>
    <x v="2"/>
  </r>
  <r>
    <x v="442"/>
    <x v="2"/>
    <x v="9"/>
    <x v="18"/>
    <x v="628"/>
    <x v="25"/>
    <x v="469"/>
    <x v="1"/>
    <x v="542"/>
    <x v="158"/>
    <x v="113"/>
    <x v="4"/>
    <x v="3"/>
    <x v="527"/>
    <x v="0"/>
    <x v="562"/>
    <x v="1"/>
    <x v="1"/>
    <x v="1"/>
    <x v="10"/>
    <x v="25"/>
    <x v="27"/>
    <x v="26"/>
    <x v="1"/>
    <x v="54"/>
    <x v="49"/>
    <x v="0"/>
    <x v="0"/>
    <x v="11"/>
    <x v="2"/>
  </r>
  <r>
    <x v="443"/>
    <x v="2"/>
    <x v="9"/>
    <x v="18"/>
    <x v="629"/>
    <x v="31"/>
    <x v="470"/>
    <x v="1"/>
    <x v="543"/>
    <x v="158"/>
    <x v="113"/>
    <x v="4"/>
    <x v="3"/>
    <x v="528"/>
    <x v="0"/>
    <x v="563"/>
    <x v="1"/>
    <x v="1"/>
    <x v="1"/>
    <x v="10"/>
    <x v="30"/>
    <x v="43"/>
    <x v="82"/>
    <x v="1"/>
    <x v="1"/>
    <x v="9"/>
    <x v="0"/>
    <x v="0"/>
    <x v="11"/>
    <x v="2"/>
  </r>
  <r>
    <x v="444"/>
    <x v="2"/>
    <x v="9"/>
    <x v="18"/>
    <x v="630"/>
    <x v="31"/>
    <x v="77"/>
    <x v="1"/>
    <x v="544"/>
    <x v="158"/>
    <x v="113"/>
    <x v="4"/>
    <x v="3"/>
    <x v="529"/>
    <x v="0"/>
    <x v="564"/>
    <x v="1"/>
    <x v="1"/>
    <x v="1"/>
    <x v="10"/>
    <x v="30"/>
    <x v="43"/>
    <x v="82"/>
    <x v="1"/>
    <x v="55"/>
    <x v="50"/>
    <x v="0"/>
    <x v="0"/>
    <x v="11"/>
    <x v="2"/>
  </r>
  <r>
    <x v="445"/>
    <x v="2"/>
    <x v="9"/>
    <x v="18"/>
    <x v="631"/>
    <x v="18"/>
    <x v="471"/>
    <x v="1"/>
    <x v="545"/>
    <x v="158"/>
    <x v="113"/>
    <x v="4"/>
    <x v="3"/>
    <x v="530"/>
    <x v="0"/>
    <x v="565"/>
    <x v="1"/>
    <x v="1"/>
    <x v="1"/>
    <x v="10"/>
    <x v="17"/>
    <x v="45"/>
    <x v="75"/>
    <x v="1"/>
    <x v="2"/>
    <x v="31"/>
    <x v="0"/>
    <x v="0"/>
    <x v="11"/>
    <x v="2"/>
  </r>
  <r>
    <x v="446"/>
    <x v="2"/>
    <x v="9"/>
    <x v="18"/>
    <x v="632"/>
    <x v="18"/>
    <x v="472"/>
    <x v="1"/>
    <x v="546"/>
    <x v="158"/>
    <x v="113"/>
    <x v="4"/>
    <x v="3"/>
    <x v="531"/>
    <x v="0"/>
    <x v="566"/>
    <x v="1"/>
    <x v="1"/>
    <x v="1"/>
    <x v="10"/>
    <x v="17"/>
    <x v="45"/>
    <x v="75"/>
    <x v="1"/>
    <x v="2"/>
    <x v="31"/>
    <x v="0"/>
    <x v="0"/>
    <x v="11"/>
    <x v="2"/>
  </r>
  <r>
    <x v="447"/>
    <x v="2"/>
    <x v="9"/>
    <x v="18"/>
    <x v="633"/>
    <x v="18"/>
    <x v="473"/>
    <x v="1"/>
    <x v="547"/>
    <x v="158"/>
    <x v="113"/>
    <x v="4"/>
    <x v="3"/>
    <x v="532"/>
    <x v="0"/>
    <x v="567"/>
    <x v="1"/>
    <x v="1"/>
    <x v="1"/>
    <x v="10"/>
    <x v="17"/>
    <x v="45"/>
    <x v="75"/>
    <x v="1"/>
    <x v="2"/>
    <x v="31"/>
    <x v="0"/>
    <x v="0"/>
    <x v="11"/>
    <x v="2"/>
  </r>
  <r>
    <x v="448"/>
    <x v="2"/>
    <x v="9"/>
    <x v="18"/>
    <x v="634"/>
    <x v="18"/>
    <x v="474"/>
    <x v="1"/>
    <x v="548"/>
    <x v="158"/>
    <x v="113"/>
    <x v="4"/>
    <x v="3"/>
    <x v="530"/>
    <x v="0"/>
    <x v="568"/>
    <x v="1"/>
    <x v="1"/>
    <x v="1"/>
    <x v="10"/>
    <x v="17"/>
    <x v="45"/>
    <x v="75"/>
    <x v="1"/>
    <x v="2"/>
    <x v="31"/>
    <x v="0"/>
    <x v="0"/>
    <x v="11"/>
    <x v="2"/>
  </r>
  <r>
    <x v="449"/>
    <x v="2"/>
    <x v="9"/>
    <x v="18"/>
    <x v="635"/>
    <x v="18"/>
    <x v="475"/>
    <x v="1"/>
    <x v="549"/>
    <x v="158"/>
    <x v="113"/>
    <x v="4"/>
    <x v="3"/>
    <x v="425"/>
    <x v="0"/>
    <x v="485"/>
    <x v="1"/>
    <x v="1"/>
    <x v="1"/>
    <x v="10"/>
    <x v="17"/>
    <x v="45"/>
    <x v="75"/>
    <x v="1"/>
    <x v="2"/>
    <x v="31"/>
    <x v="0"/>
    <x v="0"/>
    <x v="11"/>
    <x v="2"/>
  </r>
  <r>
    <x v="450"/>
    <x v="2"/>
    <x v="9"/>
    <x v="18"/>
    <x v="636"/>
    <x v="18"/>
    <x v="476"/>
    <x v="1"/>
    <x v="550"/>
    <x v="158"/>
    <x v="113"/>
    <x v="4"/>
    <x v="3"/>
    <x v="425"/>
    <x v="0"/>
    <x v="569"/>
    <x v="1"/>
    <x v="1"/>
    <x v="1"/>
    <x v="10"/>
    <x v="17"/>
    <x v="45"/>
    <x v="75"/>
    <x v="1"/>
    <x v="2"/>
    <x v="31"/>
    <x v="0"/>
    <x v="0"/>
    <x v="11"/>
    <x v="2"/>
  </r>
  <r>
    <x v="451"/>
    <x v="2"/>
    <x v="9"/>
    <x v="18"/>
    <x v="637"/>
    <x v="18"/>
    <x v="477"/>
    <x v="1"/>
    <x v="551"/>
    <x v="158"/>
    <x v="113"/>
    <x v="4"/>
    <x v="3"/>
    <x v="533"/>
    <x v="0"/>
    <x v="219"/>
    <x v="1"/>
    <x v="1"/>
    <x v="1"/>
    <x v="10"/>
    <x v="17"/>
    <x v="45"/>
    <x v="75"/>
    <x v="1"/>
    <x v="2"/>
    <x v="31"/>
    <x v="0"/>
    <x v="0"/>
    <x v="11"/>
    <x v="2"/>
  </r>
  <r>
    <x v="452"/>
    <x v="2"/>
    <x v="9"/>
    <x v="18"/>
    <x v="638"/>
    <x v="18"/>
    <x v="478"/>
    <x v="1"/>
    <x v="552"/>
    <x v="158"/>
    <x v="113"/>
    <x v="4"/>
    <x v="3"/>
    <x v="534"/>
    <x v="0"/>
    <x v="570"/>
    <x v="1"/>
    <x v="1"/>
    <x v="1"/>
    <x v="10"/>
    <x v="17"/>
    <x v="45"/>
    <x v="75"/>
    <x v="1"/>
    <x v="2"/>
    <x v="31"/>
    <x v="0"/>
    <x v="0"/>
    <x v="11"/>
    <x v="2"/>
  </r>
  <r>
    <x v="453"/>
    <x v="2"/>
    <x v="9"/>
    <x v="18"/>
    <x v="639"/>
    <x v="18"/>
    <x v="479"/>
    <x v="1"/>
    <x v="553"/>
    <x v="158"/>
    <x v="113"/>
    <x v="4"/>
    <x v="3"/>
    <x v="425"/>
    <x v="0"/>
    <x v="152"/>
    <x v="1"/>
    <x v="1"/>
    <x v="1"/>
    <x v="10"/>
    <x v="17"/>
    <x v="45"/>
    <x v="75"/>
    <x v="1"/>
    <x v="2"/>
    <x v="31"/>
    <x v="0"/>
    <x v="0"/>
    <x v="11"/>
    <x v="2"/>
  </r>
  <r>
    <x v="454"/>
    <x v="2"/>
    <x v="9"/>
    <x v="18"/>
    <x v="640"/>
    <x v="18"/>
    <x v="480"/>
    <x v="1"/>
    <x v="554"/>
    <x v="158"/>
    <x v="113"/>
    <x v="4"/>
    <x v="3"/>
    <x v="535"/>
    <x v="0"/>
    <x v="571"/>
    <x v="1"/>
    <x v="1"/>
    <x v="1"/>
    <x v="10"/>
    <x v="17"/>
    <x v="45"/>
    <x v="75"/>
    <x v="1"/>
    <x v="2"/>
    <x v="31"/>
    <x v="0"/>
    <x v="0"/>
    <x v="11"/>
    <x v="2"/>
  </r>
  <r>
    <x v="455"/>
    <x v="2"/>
    <x v="9"/>
    <x v="18"/>
    <x v="641"/>
    <x v="18"/>
    <x v="481"/>
    <x v="1"/>
    <x v="555"/>
    <x v="158"/>
    <x v="113"/>
    <x v="4"/>
    <x v="3"/>
    <x v="535"/>
    <x v="0"/>
    <x v="288"/>
    <x v="1"/>
    <x v="1"/>
    <x v="1"/>
    <x v="10"/>
    <x v="17"/>
    <x v="45"/>
    <x v="75"/>
    <x v="1"/>
    <x v="2"/>
    <x v="31"/>
    <x v="0"/>
    <x v="0"/>
    <x v="11"/>
    <x v="2"/>
  </r>
  <r>
    <x v="456"/>
    <x v="2"/>
    <x v="9"/>
    <x v="18"/>
    <x v="642"/>
    <x v="18"/>
    <x v="482"/>
    <x v="1"/>
    <x v="556"/>
    <x v="158"/>
    <x v="113"/>
    <x v="4"/>
    <x v="3"/>
    <x v="533"/>
    <x v="0"/>
    <x v="572"/>
    <x v="1"/>
    <x v="1"/>
    <x v="1"/>
    <x v="10"/>
    <x v="17"/>
    <x v="45"/>
    <x v="75"/>
    <x v="1"/>
    <x v="2"/>
    <x v="31"/>
    <x v="0"/>
    <x v="0"/>
    <x v="11"/>
    <x v="2"/>
  </r>
  <r>
    <x v="457"/>
    <x v="2"/>
    <x v="9"/>
    <x v="18"/>
    <x v="643"/>
    <x v="18"/>
    <x v="483"/>
    <x v="1"/>
    <x v="557"/>
    <x v="158"/>
    <x v="113"/>
    <x v="4"/>
    <x v="3"/>
    <x v="536"/>
    <x v="0"/>
    <x v="573"/>
    <x v="1"/>
    <x v="1"/>
    <x v="1"/>
    <x v="10"/>
    <x v="17"/>
    <x v="45"/>
    <x v="75"/>
    <x v="1"/>
    <x v="2"/>
    <x v="31"/>
    <x v="0"/>
    <x v="0"/>
    <x v="11"/>
    <x v="2"/>
  </r>
  <r>
    <x v="458"/>
    <x v="2"/>
    <x v="9"/>
    <x v="18"/>
    <x v="644"/>
    <x v="18"/>
    <x v="484"/>
    <x v="1"/>
    <x v="557"/>
    <x v="158"/>
    <x v="113"/>
    <x v="4"/>
    <x v="3"/>
    <x v="537"/>
    <x v="0"/>
    <x v="574"/>
    <x v="1"/>
    <x v="1"/>
    <x v="1"/>
    <x v="10"/>
    <x v="17"/>
    <x v="45"/>
    <x v="75"/>
    <x v="1"/>
    <x v="2"/>
    <x v="31"/>
    <x v="0"/>
    <x v="0"/>
    <x v="11"/>
    <x v="2"/>
  </r>
  <r>
    <x v="459"/>
    <x v="2"/>
    <x v="9"/>
    <x v="18"/>
    <x v="645"/>
    <x v="18"/>
    <x v="485"/>
    <x v="1"/>
    <x v="557"/>
    <x v="158"/>
    <x v="113"/>
    <x v="4"/>
    <x v="3"/>
    <x v="538"/>
    <x v="0"/>
    <x v="575"/>
    <x v="1"/>
    <x v="1"/>
    <x v="1"/>
    <x v="10"/>
    <x v="17"/>
    <x v="45"/>
    <x v="75"/>
    <x v="1"/>
    <x v="2"/>
    <x v="31"/>
    <x v="0"/>
    <x v="0"/>
    <x v="11"/>
    <x v="2"/>
  </r>
  <r>
    <x v="460"/>
    <x v="2"/>
    <x v="9"/>
    <x v="18"/>
    <x v="646"/>
    <x v="18"/>
    <x v="486"/>
    <x v="1"/>
    <x v="557"/>
    <x v="158"/>
    <x v="113"/>
    <x v="4"/>
    <x v="3"/>
    <x v="539"/>
    <x v="0"/>
    <x v="576"/>
    <x v="1"/>
    <x v="1"/>
    <x v="1"/>
    <x v="10"/>
    <x v="17"/>
    <x v="45"/>
    <x v="75"/>
    <x v="1"/>
    <x v="2"/>
    <x v="31"/>
    <x v="0"/>
    <x v="0"/>
    <x v="11"/>
    <x v="2"/>
  </r>
  <r>
    <x v="461"/>
    <x v="2"/>
    <x v="9"/>
    <x v="18"/>
    <x v="647"/>
    <x v="18"/>
    <x v="487"/>
    <x v="1"/>
    <x v="557"/>
    <x v="158"/>
    <x v="113"/>
    <x v="4"/>
    <x v="3"/>
    <x v="540"/>
    <x v="0"/>
    <x v="577"/>
    <x v="1"/>
    <x v="1"/>
    <x v="1"/>
    <x v="10"/>
    <x v="17"/>
    <x v="45"/>
    <x v="75"/>
    <x v="1"/>
    <x v="2"/>
    <x v="31"/>
    <x v="0"/>
    <x v="0"/>
    <x v="11"/>
    <x v="2"/>
  </r>
  <r>
    <x v="462"/>
    <x v="2"/>
    <x v="9"/>
    <x v="18"/>
    <x v="648"/>
    <x v="18"/>
    <x v="220"/>
    <x v="1"/>
    <x v="557"/>
    <x v="158"/>
    <x v="113"/>
    <x v="4"/>
    <x v="3"/>
    <x v="541"/>
    <x v="0"/>
    <x v="578"/>
    <x v="1"/>
    <x v="1"/>
    <x v="1"/>
    <x v="10"/>
    <x v="17"/>
    <x v="45"/>
    <x v="75"/>
    <x v="1"/>
    <x v="2"/>
    <x v="31"/>
    <x v="0"/>
    <x v="0"/>
    <x v="11"/>
    <x v="2"/>
  </r>
  <r>
    <x v="463"/>
    <x v="2"/>
    <x v="9"/>
    <x v="18"/>
    <x v="649"/>
    <x v="18"/>
    <x v="488"/>
    <x v="1"/>
    <x v="557"/>
    <x v="158"/>
    <x v="113"/>
    <x v="4"/>
    <x v="3"/>
    <x v="542"/>
    <x v="0"/>
    <x v="319"/>
    <x v="1"/>
    <x v="1"/>
    <x v="1"/>
    <x v="10"/>
    <x v="17"/>
    <x v="45"/>
    <x v="75"/>
    <x v="1"/>
    <x v="2"/>
    <x v="31"/>
    <x v="0"/>
    <x v="0"/>
    <x v="11"/>
    <x v="2"/>
  </r>
  <r>
    <x v="464"/>
    <x v="2"/>
    <x v="9"/>
    <x v="18"/>
    <x v="650"/>
    <x v="18"/>
    <x v="489"/>
    <x v="1"/>
    <x v="557"/>
    <x v="158"/>
    <x v="113"/>
    <x v="4"/>
    <x v="3"/>
    <x v="543"/>
    <x v="0"/>
    <x v="579"/>
    <x v="1"/>
    <x v="1"/>
    <x v="1"/>
    <x v="10"/>
    <x v="17"/>
    <x v="45"/>
    <x v="75"/>
    <x v="1"/>
    <x v="2"/>
    <x v="31"/>
    <x v="0"/>
    <x v="0"/>
    <x v="11"/>
    <x v="2"/>
  </r>
  <r>
    <x v="465"/>
    <x v="2"/>
    <x v="9"/>
    <x v="18"/>
    <x v="651"/>
    <x v="18"/>
    <x v="490"/>
    <x v="1"/>
    <x v="557"/>
    <x v="158"/>
    <x v="113"/>
    <x v="4"/>
    <x v="3"/>
    <x v="544"/>
    <x v="0"/>
    <x v="580"/>
    <x v="1"/>
    <x v="1"/>
    <x v="1"/>
    <x v="10"/>
    <x v="17"/>
    <x v="45"/>
    <x v="75"/>
    <x v="1"/>
    <x v="2"/>
    <x v="31"/>
    <x v="0"/>
    <x v="0"/>
    <x v="11"/>
    <x v="2"/>
  </r>
  <r>
    <x v="466"/>
    <x v="2"/>
    <x v="9"/>
    <x v="18"/>
    <x v="652"/>
    <x v="18"/>
    <x v="491"/>
    <x v="1"/>
    <x v="557"/>
    <x v="158"/>
    <x v="113"/>
    <x v="4"/>
    <x v="3"/>
    <x v="545"/>
    <x v="0"/>
    <x v="232"/>
    <x v="1"/>
    <x v="1"/>
    <x v="1"/>
    <x v="10"/>
    <x v="17"/>
    <x v="45"/>
    <x v="75"/>
    <x v="1"/>
    <x v="2"/>
    <x v="31"/>
    <x v="0"/>
    <x v="0"/>
    <x v="11"/>
    <x v="2"/>
  </r>
  <r>
    <x v="467"/>
    <x v="2"/>
    <x v="9"/>
    <x v="18"/>
    <x v="653"/>
    <x v="9"/>
    <x v="214"/>
    <x v="1"/>
    <x v="558"/>
    <x v="158"/>
    <x v="113"/>
    <x v="4"/>
    <x v="3"/>
    <x v="484"/>
    <x v="0"/>
    <x v="581"/>
    <x v="1"/>
    <x v="1"/>
    <x v="1"/>
    <x v="10"/>
    <x v="8"/>
    <x v="8"/>
    <x v="8"/>
    <x v="1"/>
    <x v="2"/>
    <x v="31"/>
    <x v="0"/>
    <x v="0"/>
    <x v="11"/>
    <x v="2"/>
  </r>
  <r>
    <x v="468"/>
    <x v="2"/>
    <x v="9"/>
    <x v="18"/>
    <x v="654"/>
    <x v="2"/>
    <x v="239"/>
    <x v="1"/>
    <x v="559"/>
    <x v="158"/>
    <x v="113"/>
    <x v="4"/>
    <x v="3"/>
    <x v="546"/>
    <x v="0"/>
    <x v="582"/>
    <x v="1"/>
    <x v="1"/>
    <x v="1"/>
    <x v="10"/>
    <x v="2"/>
    <x v="21"/>
    <x v="21"/>
    <x v="1"/>
    <x v="2"/>
    <x v="31"/>
    <x v="0"/>
    <x v="0"/>
    <x v="11"/>
    <x v="2"/>
  </r>
  <r>
    <x v="469"/>
    <x v="2"/>
    <x v="9"/>
    <x v="18"/>
    <x v="655"/>
    <x v="2"/>
    <x v="492"/>
    <x v="1"/>
    <x v="560"/>
    <x v="158"/>
    <x v="113"/>
    <x v="4"/>
    <x v="3"/>
    <x v="531"/>
    <x v="0"/>
    <x v="583"/>
    <x v="1"/>
    <x v="1"/>
    <x v="1"/>
    <x v="10"/>
    <x v="2"/>
    <x v="21"/>
    <x v="21"/>
    <x v="1"/>
    <x v="2"/>
    <x v="31"/>
    <x v="0"/>
    <x v="0"/>
    <x v="11"/>
    <x v="2"/>
  </r>
  <r>
    <x v="470"/>
    <x v="2"/>
    <x v="9"/>
    <x v="18"/>
    <x v="656"/>
    <x v="2"/>
    <x v="493"/>
    <x v="1"/>
    <x v="561"/>
    <x v="158"/>
    <x v="113"/>
    <x v="4"/>
    <x v="3"/>
    <x v="424"/>
    <x v="0"/>
    <x v="584"/>
    <x v="1"/>
    <x v="1"/>
    <x v="1"/>
    <x v="10"/>
    <x v="2"/>
    <x v="21"/>
    <x v="21"/>
    <x v="1"/>
    <x v="2"/>
    <x v="31"/>
    <x v="0"/>
    <x v="0"/>
    <x v="11"/>
    <x v="2"/>
  </r>
  <r>
    <x v="471"/>
    <x v="2"/>
    <x v="9"/>
    <x v="18"/>
    <x v="657"/>
    <x v="2"/>
    <x v="494"/>
    <x v="1"/>
    <x v="562"/>
    <x v="158"/>
    <x v="113"/>
    <x v="4"/>
    <x v="3"/>
    <x v="547"/>
    <x v="0"/>
    <x v="585"/>
    <x v="1"/>
    <x v="1"/>
    <x v="1"/>
    <x v="10"/>
    <x v="2"/>
    <x v="21"/>
    <x v="21"/>
    <x v="1"/>
    <x v="2"/>
    <x v="3"/>
    <x v="0"/>
    <x v="0"/>
    <x v="11"/>
    <x v="2"/>
  </r>
  <r>
    <x v="472"/>
    <x v="2"/>
    <x v="9"/>
    <x v="18"/>
    <x v="658"/>
    <x v="2"/>
    <x v="155"/>
    <x v="1"/>
    <x v="563"/>
    <x v="158"/>
    <x v="113"/>
    <x v="4"/>
    <x v="3"/>
    <x v="438"/>
    <x v="0"/>
    <x v="574"/>
    <x v="1"/>
    <x v="1"/>
    <x v="1"/>
    <x v="10"/>
    <x v="2"/>
    <x v="21"/>
    <x v="21"/>
    <x v="1"/>
    <x v="2"/>
    <x v="3"/>
    <x v="0"/>
    <x v="0"/>
    <x v="11"/>
    <x v="2"/>
  </r>
  <r>
    <x v="473"/>
    <x v="2"/>
    <x v="9"/>
    <x v="18"/>
    <x v="659"/>
    <x v="2"/>
    <x v="495"/>
    <x v="1"/>
    <x v="564"/>
    <x v="158"/>
    <x v="113"/>
    <x v="4"/>
    <x v="3"/>
    <x v="548"/>
    <x v="0"/>
    <x v="586"/>
    <x v="1"/>
    <x v="1"/>
    <x v="1"/>
    <x v="10"/>
    <x v="2"/>
    <x v="21"/>
    <x v="21"/>
    <x v="1"/>
    <x v="2"/>
    <x v="3"/>
    <x v="0"/>
    <x v="0"/>
    <x v="11"/>
    <x v="2"/>
  </r>
  <r>
    <x v="474"/>
    <x v="2"/>
    <x v="9"/>
    <x v="18"/>
    <x v="660"/>
    <x v="2"/>
    <x v="496"/>
    <x v="1"/>
    <x v="565"/>
    <x v="158"/>
    <x v="113"/>
    <x v="4"/>
    <x v="3"/>
    <x v="549"/>
    <x v="0"/>
    <x v="51"/>
    <x v="1"/>
    <x v="1"/>
    <x v="1"/>
    <x v="10"/>
    <x v="2"/>
    <x v="21"/>
    <x v="21"/>
    <x v="1"/>
    <x v="2"/>
    <x v="3"/>
    <x v="0"/>
    <x v="0"/>
    <x v="11"/>
    <x v="2"/>
  </r>
  <r>
    <x v="475"/>
    <x v="2"/>
    <x v="9"/>
    <x v="18"/>
    <x v="661"/>
    <x v="33"/>
    <x v="303"/>
    <x v="1"/>
    <x v="566"/>
    <x v="158"/>
    <x v="113"/>
    <x v="4"/>
    <x v="3"/>
    <x v="550"/>
    <x v="0"/>
    <x v="587"/>
    <x v="1"/>
    <x v="1"/>
    <x v="1"/>
    <x v="10"/>
    <x v="33"/>
    <x v="47"/>
    <x v="74"/>
    <x v="1"/>
    <x v="2"/>
    <x v="3"/>
    <x v="0"/>
    <x v="0"/>
    <x v="11"/>
    <x v="2"/>
  </r>
  <r>
    <x v="476"/>
    <x v="2"/>
    <x v="9"/>
    <x v="18"/>
    <x v="662"/>
    <x v="33"/>
    <x v="301"/>
    <x v="1"/>
    <x v="567"/>
    <x v="158"/>
    <x v="113"/>
    <x v="4"/>
    <x v="3"/>
    <x v="551"/>
    <x v="0"/>
    <x v="588"/>
    <x v="1"/>
    <x v="1"/>
    <x v="1"/>
    <x v="10"/>
    <x v="33"/>
    <x v="47"/>
    <x v="74"/>
    <x v="1"/>
    <x v="2"/>
    <x v="3"/>
    <x v="0"/>
    <x v="0"/>
    <x v="11"/>
    <x v="2"/>
  </r>
  <r>
    <x v="477"/>
    <x v="2"/>
    <x v="9"/>
    <x v="18"/>
    <x v="663"/>
    <x v="33"/>
    <x v="304"/>
    <x v="1"/>
    <x v="568"/>
    <x v="158"/>
    <x v="113"/>
    <x v="4"/>
    <x v="3"/>
    <x v="548"/>
    <x v="0"/>
    <x v="589"/>
    <x v="1"/>
    <x v="1"/>
    <x v="1"/>
    <x v="10"/>
    <x v="33"/>
    <x v="47"/>
    <x v="74"/>
    <x v="1"/>
    <x v="2"/>
    <x v="3"/>
    <x v="0"/>
    <x v="0"/>
    <x v="11"/>
    <x v="2"/>
  </r>
  <r>
    <x v="478"/>
    <x v="2"/>
    <x v="9"/>
    <x v="18"/>
    <x v="664"/>
    <x v="33"/>
    <x v="300"/>
    <x v="1"/>
    <x v="569"/>
    <x v="158"/>
    <x v="113"/>
    <x v="4"/>
    <x v="3"/>
    <x v="548"/>
    <x v="0"/>
    <x v="93"/>
    <x v="1"/>
    <x v="1"/>
    <x v="1"/>
    <x v="10"/>
    <x v="33"/>
    <x v="47"/>
    <x v="74"/>
    <x v="1"/>
    <x v="2"/>
    <x v="3"/>
    <x v="0"/>
    <x v="0"/>
    <x v="11"/>
    <x v="2"/>
  </r>
  <r>
    <x v="479"/>
    <x v="2"/>
    <x v="9"/>
    <x v="18"/>
    <x v="665"/>
    <x v="33"/>
    <x v="302"/>
    <x v="1"/>
    <x v="570"/>
    <x v="158"/>
    <x v="113"/>
    <x v="4"/>
    <x v="3"/>
    <x v="552"/>
    <x v="0"/>
    <x v="590"/>
    <x v="1"/>
    <x v="1"/>
    <x v="1"/>
    <x v="10"/>
    <x v="33"/>
    <x v="47"/>
    <x v="74"/>
    <x v="1"/>
    <x v="2"/>
    <x v="3"/>
    <x v="0"/>
    <x v="0"/>
    <x v="11"/>
    <x v="2"/>
  </r>
  <r>
    <x v="480"/>
    <x v="2"/>
    <x v="9"/>
    <x v="18"/>
    <x v="666"/>
    <x v="24"/>
    <x v="497"/>
    <x v="1"/>
    <x v="571"/>
    <x v="158"/>
    <x v="113"/>
    <x v="4"/>
    <x v="3"/>
    <x v="505"/>
    <x v="0"/>
    <x v="591"/>
    <x v="1"/>
    <x v="1"/>
    <x v="1"/>
    <x v="10"/>
    <x v="23"/>
    <x v="62"/>
    <x v="24"/>
    <x v="1"/>
    <x v="2"/>
    <x v="3"/>
    <x v="0"/>
    <x v="0"/>
    <x v="11"/>
    <x v="2"/>
  </r>
  <r>
    <x v="481"/>
    <x v="2"/>
    <x v="9"/>
    <x v="18"/>
    <x v="667"/>
    <x v="24"/>
    <x v="282"/>
    <x v="1"/>
    <x v="572"/>
    <x v="158"/>
    <x v="113"/>
    <x v="4"/>
    <x v="3"/>
    <x v="439"/>
    <x v="0"/>
    <x v="592"/>
    <x v="1"/>
    <x v="1"/>
    <x v="1"/>
    <x v="10"/>
    <x v="23"/>
    <x v="62"/>
    <x v="24"/>
    <x v="1"/>
    <x v="2"/>
    <x v="3"/>
    <x v="0"/>
    <x v="0"/>
    <x v="11"/>
    <x v="2"/>
  </r>
  <r>
    <x v="482"/>
    <x v="2"/>
    <x v="9"/>
    <x v="18"/>
    <x v="668"/>
    <x v="24"/>
    <x v="34"/>
    <x v="1"/>
    <x v="573"/>
    <x v="158"/>
    <x v="113"/>
    <x v="4"/>
    <x v="3"/>
    <x v="428"/>
    <x v="0"/>
    <x v="593"/>
    <x v="1"/>
    <x v="1"/>
    <x v="1"/>
    <x v="10"/>
    <x v="23"/>
    <x v="62"/>
    <x v="24"/>
    <x v="1"/>
    <x v="2"/>
    <x v="3"/>
    <x v="0"/>
    <x v="0"/>
    <x v="11"/>
    <x v="2"/>
  </r>
  <r>
    <x v="483"/>
    <x v="2"/>
    <x v="9"/>
    <x v="18"/>
    <x v="669"/>
    <x v="24"/>
    <x v="498"/>
    <x v="1"/>
    <x v="574"/>
    <x v="158"/>
    <x v="113"/>
    <x v="4"/>
    <x v="3"/>
    <x v="553"/>
    <x v="0"/>
    <x v="594"/>
    <x v="1"/>
    <x v="1"/>
    <x v="1"/>
    <x v="10"/>
    <x v="23"/>
    <x v="62"/>
    <x v="24"/>
    <x v="1"/>
    <x v="2"/>
    <x v="3"/>
    <x v="0"/>
    <x v="0"/>
    <x v="11"/>
    <x v="2"/>
  </r>
  <r>
    <x v="484"/>
    <x v="2"/>
    <x v="9"/>
    <x v="18"/>
    <x v="670"/>
    <x v="24"/>
    <x v="499"/>
    <x v="1"/>
    <x v="575"/>
    <x v="158"/>
    <x v="113"/>
    <x v="4"/>
    <x v="3"/>
    <x v="439"/>
    <x v="0"/>
    <x v="595"/>
    <x v="1"/>
    <x v="1"/>
    <x v="1"/>
    <x v="10"/>
    <x v="23"/>
    <x v="62"/>
    <x v="24"/>
    <x v="1"/>
    <x v="2"/>
    <x v="3"/>
    <x v="0"/>
    <x v="0"/>
    <x v="11"/>
    <x v="2"/>
  </r>
  <r>
    <x v="485"/>
    <x v="2"/>
    <x v="9"/>
    <x v="18"/>
    <x v="671"/>
    <x v="24"/>
    <x v="500"/>
    <x v="1"/>
    <x v="576"/>
    <x v="158"/>
    <x v="113"/>
    <x v="4"/>
    <x v="3"/>
    <x v="554"/>
    <x v="0"/>
    <x v="596"/>
    <x v="1"/>
    <x v="1"/>
    <x v="1"/>
    <x v="10"/>
    <x v="23"/>
    <x v="62"/>
    <x v="24"/>
    <x v="1"/>
    <x v="56"/>
    <x v="3"/>
    <x v="0"/>
    <x v="0"/>
    <x v="11"/>
    <x v="2"/>
  </r>
  <r>
    <x v="486"/>
    <x v="2"/>
    <x v="9"/>
    <x v="18"/>
    <x v="672"/>
    <x v="24"/>
    <x v="501"/>
    <x v="1"/>
    <x v="577"/>
    <x v="158"/>
    <x v="113"/>
    <x v="4"/>
    <x v="3"/>
    <x v="555"/>
    <x v="0"/>
    <x v="597"/>
    <x v="1"/>
    <x v="1"/>
    <x v="1"/>
    <x v="10"/>
    <x v="23"/>
    <x v="62"/>
    <x v="24"/>
    <x v="1"/>
    <x v="57"/>
    <x v="3"/>
    <x v="0"/>
    <x v="0"/>
    <x v="11"/>
    <x v="2"/>
  </r>
  <r>
    <x v="487"/>
    <x v="2"/>
    <x v="9"/>
    <x v="18"/>
    <x v="673"/>
    <x v="24"/>
    <x v="502"/>
    <x v="1"/>
    <x v="578"/>
    <x v="158"/>
    <x v="113"/>
    <x v="4"/>
    <x v="3"/>
    <x v="556"/>
    <x v="0"/>
    <x v="598"/>
    <x v="1"/>
    <x v="1"/>
    <x v="1"/>
    <x v="10"/>
    <x v="23"/>
    <x v="62"/>
    <x v="24"/>
    <x v="1"/>
    <x v="7"/>
    <x v="51"/>
    <x v="0"/>
    <x v="0"/>
    <x v="11"/>
    <x v="2"/>
  </r>
  <r>
    <x v="488"/>
    <x v="2"/>
    <x v="9"/>
    <x v="18"/>
    <x v="674"/>
    <x v="24"/>
    <x v="503"/>
    <x v="1"/>
    <x v="579"/>
    <x v="158"/>
    <x v="113"/>
    <x v="4"/>
    <x v="3"/>
    <x v="557"/>
    <x v="0"/>
    <x v="599"/>
    <x v="1"/>
    <x v="1"/>
    <x v="1"/>
    <x v="10"/>
    <x v="23"/>
    <x v="62"/>
    <x v="24"/>
    <x v="1"/>
    <x v="7"/>
    <x v="52"/>
    <x v="0"/>
    <x v="0"/>
    <x v="11"/>
    <x v="2"/>
  </r>
  <r>
    <x v="489"/>
    <x v="2"/>
    <x v="9"/>
    <x v="18"/>
    <x v="675"/>
    <x v="24"/>
    <x v="277"/>
    <x v="1"/>
    <x v="580"/>
    <x v="158"/>
    <x v="113"/>
    <x v="4"/>
    <x v="3"/>
    <x v="557"/>
    <x v="0"/>
    <x v="600"/>
    <x v="1"/>
    <x v="1"/>
    <x v="1"/>
    <x v="10"/>
    <x v="23"/>
    <x v="62"/>
    <x v="24"/>
    <x v="1"/>
    <x v="7"/>
    <x v="52"/>
    <x v="0"/>
    <x v="0"/>
    <x v="11"/>
    <x v="2"/>
  </r>
  <r>
    <x v="490"/>
    <x v="2"/>
    <x v="9"/>
    <x v="18"/>
    <x v="676"/>
    <x v="24"/>
    <x v="504"/>
    <x v="1"/>
    <x v="581"/>
    <x v="158"/>
    <x v="113"/>
    <x v="4"/>
    <x v="3"/>
    <x v="558"/>
    <x v="0"/>
    <x v="601"/>
    <x v="1"/>
    <x v="1"/>
    <x v="1"/>
    <x v="10"/>
    <x v="23"/>
    <x v="62"/>
    <x v="24"/>
    <x v="1"/>
    <x v="7"/>
    <x v="7"/>
    <x v="0"/>
    <x v="0"/>
    <x v="11"/>
    <x v="2"/>
  </r>
  <r>
    <x v="491"/>
    <x v="2"/>
    <x v="9"/>
    <x v="18"/>
    <x v="677"/>
    <x v="24"/>
    <x v="278"/>
    <x v="1"/>
    <x v="582"/>
    <x v="158"/>
    <x v="113"/>
    <x v="4"/>
    <x v="3"/>
    <x v="559"/>
    <x v="0"/>
    <x v="602"/>
    <x v="1"/>
    <x v="1"/>
    <x v="1"/>
    <x v="10"/>
    <x v="23"/>
    <x v="62"/>
    <x v="24"/>
    <x v="1"/>
    <x v="7"/>
    <x v="7"/>
    <x v="0"/>
    <x v="0"/>
    <x v="11"/>
    <x v="2"/>
  </r>
  <r>
    <x v="492"/>
    <x v="2"/>
    <x v="9"/>
    <x v="18"/>
    <x v="678"/>
    <x v="24"/>
    <x v="280"/>
    <x v="1"/>
    <x v="583"/>
    <x v="158"/>
    <x v="113"/>
    <x v="4"/>
    <x v="3"/>
    <x v="560"/>
    <x v="0"/>
    <x v="603"/>
    <x v="1"/>
    <x v="1"/>
    <x v="1"/>
    <x v="10"/>
    <x v="23"/>
    <x v="62"/>
    <x v="24"/>
    <x v="1"/>
    <x v="7"/>
    <x v="16"/>
    <x v="0"/>
    <x v="0"/>
    <x v="11"/>
    <x v="2"/>
  </r>
  <r>
    <x v="493"/>
    <x v="2"/>
    <x v="9"/>
    <x v="18"/>
    <x v="679"/>
    <x v="24"/>
    <x v="505"/>
    <x v="1"/>
    <x v="584"/>
    <x v="158"/>
    <x v="113"/>
    <x v="4"/>
    <x v="3"/>
    <x v="561"/>
    <x v="0"/>
    <x v="604"/>
    <x v="1"/>
    <x v="1"/>
    <x v="1"/>
    <x v="10"/>
    <x v="23"/>
    <x v="62"/>
    <x v="24"/>
    <x v="1"/>
    <x v="2"/>
    <x v="3"/>
    <x v="0"/>
    <x v="0"/>
    <x v="11"/>
    <x v="2"/>
  </r>
  <r>
    <x v="494"/>
    <x v="2"/>
    <x v="9"/>
    <x v="18"/>
    <x v="680"/>
    <x v="24"/>
    <x v="506"/>
    <x v="1"/>
    <x v="585"/>
    <x v="158"/>
    <x v="113"/>
    <x v="4"/>
    <x v="3"/>
    <x v="562"/>
    <x v="0"/>
    <x v="605"/>
    <x v="1"/>
    <x v="1"/>
    <x v="1"/>
    <x v="10"/>
    <x v="23"/>
    <x v="62"/>
    <x v="24"/>
    <x v="1"/>
    <x v="2"/>
    <x v="3"/>
    <x v="0"/>
    <x v="0"/>
    <x v="11"/>
    <x v="2"/>
  </r>
  <r>
    <x v="495"/>
    <x v="2"/>
    <x v="9"/>
    <x v="18"/>
    <x v="681"/>
    <x v="24"/>
    <x v="507"/>
    <x v="1"/>
    <x v="586"/>
    <x v="158"/>
    <x v="113"/>
    <x v="4"/>
    <x v="3"/>
    <x v="563"/>
    <x v="0"/>
    <x v="269"/>
    <x v="1"/>
    <x v="1"/>
    <x v="1"/>
    <x v="10"/>
    <x v="23"/>
    <x v="62"/>
    <x v="24"/>
    <x v="1"/>
    <x v="2"/>
    <x v="3"/>
    <x v="0"/>
    <x v="0"/>
    <x v="11"/>
    <x v="2"/>
  </r>
  <r>
    <x v="496"/>
    <x v="2"/>
    <x v="9"/>
    <x v="18"/>
    <x v="682"/>
    <x v="24"/>
    <x v="508"/>
    <x v="1"/>
    <x v="587"/>
    <x v="158"/>
    <x v="113"/>
    <x v="4"/>
    <x v="3"/>
    <x v="564"/>
    <x v="0"/>
    <x v="606"/>
    <x v="1"/>
    <x v="1"/>
    <x v="1"/>
    <x v="10"/>
    <x v="23"/>
    <x v="62"/>
    <x v="24"/>
    <x v="1"/>
    <x v="2"/>
    <x v="3"/>
    <x v="0"/>
    <x v="0"/>
    <x v="11"/>
    <x v="2"/>
  </r>
  <r>
    <x v="497"/>
    <x v="2"/>
    <x v="9"/>
    <x v="18"/>
    <x v="683"/>
    <x v="24"/>
    <x v="509"/>
    <x v="1"/>
    <x v="588"/>
    <x v="158"/>
    <x v="113"/>
    <x v="4"/>
    <x v="3"/>
    <x v="565"/>
    <x v="0"/>
    <x v="607"/>
    <x v="1"/>
    <x v="1"/>
    <x v="1"/>
    <x v="10"/>
    <x v="23"/>
    <x v="62"/>
    <x v="24"/>
    <x v="1"/>
    <x v="2"/>
    <x v="3"/>
    <x v="0"/>
    <x v="0"/>
    <x v="11"/>
    <x v="2"/>
  </r>
  <r>
    <x v="498"/>
    <x v="2"/>
    <x v="9"/>
    <x v="18"/>
    <x v="684"/>
    <x v="5"/>
    <x v="510"/>
    <x v="1"/>
    <x v="492"/>
    <x v="158"/>
    <x v="113"/>
    <x v="4"/>
    <x v="3"/>
    <x v="405"/>
    <x v="0"/>
    <x v="608"/>
    <x v="1"/>
    <x v="1"/>
    <x v="1"/>
    <x v="10"/>
    <x v="14"/>
    <x v="14"/>
    <x v="14"/>
    <x v="1"/>
    <x v="2"/>
    <x v="53"/>
    <x v="0"/>
    <x v="0"/>
    <x v="11"/>
    <x v="2"/>
  </r>
  <r>
    <x v="499"/>
    <x v="2"/>
    <x v="9"/>
    <x v="18"/>
    <x v="685"/>
    <x v="5"/>
    <x v="511"/>
    <x v="1"/>
    <x v="492"/>
    <x v="158"/>
    <x v="113"/>
    <x v="4"/>
    <x v="3"/>
    <x v="405"/>
    <x v="0"/>
    <x v="609"/>
    <x v="1"/>
    <x v="1"/>
    <x v="1"/>
    <x v="10"/>
    <x v="14"/>
    <x v="14"/>
    <x v="14"/>
    <x v="1"/>
    <x v="2"/>
    <x v="53"/>
    <x v="0"/>
    <x v="0"/>
    <x v="11"/>
    <x v="2"/>
  </r>
  <r>
    <x v="500"/>
    <x v="2"/>
    <x v="9"/>
    <x v="18"/>
    <x v="686"/>
    <x v="5"/>
    <x v="512"/>
    <x v="1"/>
    <x v="492"/>
    <x v="158"/>
    <x v="113"/>
    <x v="4"/>
    <x v="3"/>
    <x v="405"/>
    <x v="0"/>
    <x v="610"/>
    <x v="1"/>
    <x v="1"/>
    <x v="1"/>
    <x v="10"/>
    <x v="14"/>
    <x v="14"/>
    <x v="14"/>
    <x v="1"/>
    <x v="2"/>
    <x v="53"/>
    <x v="0"/>
    <x v="0"/>
    <x v="11"/>
    <x v="2"/>
  </r>
  <r>
    <x v="501"/>
    <x v="2"/>
    <x v="9"/>
    <x v="18"/>
    <x v="687"/>
    <x v="5"/>
    <x v="513"/>
    <x v="1"/>
    <x v="492"/>
    <x v="158"/>
    <x v="113"/>
    <x v="4"/>
    <x v="3"/>
    <x v="405"/>
    <x v="0"/>
    <x v="611"/>
    <x v="1"/>
    <x v="1"/>
    <x v="1"/>
    <x v="10"/>
    <x v="14"/>
    <x v="14"/>
    <x v="14"/>
    <x v="1"/>
    <x v="2"/>
    <x v="53"/>
    <x v="0"/>
    <x v="0"/>
    <x v="11"/>
    <x v="2"/>
  </r>
  <r>
    <x v="502"/>
    <x v="2"/>
    <x v="9"/>
    <x v="18"/>
    <x v="688"/>
    <x v="5"/>
    <x v="514"/>
    <x v="1"/>
    <x v="492"/>
    <x v="158"/>
    <x v="113"/>
    <x v="4"/>
    <x v="3"/>
    <x v="405"/>
    <x v="0"/>
    <x v="612"/>
    <x v="1"/>
    <x v="1"/>
    <x v="1"/>
    <x v="10"/>
    <x v="14"/>
    <x v="14"/>
    <x v="14"/>
    <x v="1"/>
    <x v="2"/>
    <x v="53"/>
    <x v="0"/>
    <x v="0"/>
    <x v="11"/>
    <x v="2"/>
  </r>
  <r>
    <x v="503"/>
    <x v="2"/>
    <x v="9"/>
    <x v="18"/>
    <x v="689"/>
    <x v="5"/>
    <x v="515"/>
    <x v="1"/>
    <x v="492"/>
    <x v="158"/>
    <x v="113"/>
    <x v="4"/>
    <x v="3"/>
    <x v="405"/>
    <x v="0"/>
    <x v="613"/>
    <x v="1"/>
    <x v="1"/>
    <x v="1"/>
    <x v="10"/>
    <x v="14"/>
    <x v="14"/>
    <x v="14"/>
    <x v="1"/>
    <x v="2"/>
    <x v="53"/>
    <x v="0"/>
    <x v="0"/>
    <x v="11"/>
    <x v="2"/>
  </r>
  <r>
    <x v="504"/>
    <x v="2"/>
    <x v="9"/>
    <x v="18"/>
    <x v="690"/>
    <x v="5"/>
    <x v="516"/>
    <x v="1"/>
    <x v="492"/>
    <x v="158"/>
    <x v="113"/>
    <x v="4"/>
    <x v="3"/>
    <x v="405"/>
    <x v="0"/>
    <x v="614"/>
    <x v="1"/>
    <x v="1"/>
    <x v="1"/>
    <x v="10"/>
    <x v="14"/>
    <x v="14"/>
    <x v="14"/>
    <x v="1"/>
    <x v="2"/>
    <x v="53"/>
    <x v="0"/>
    <x v="0"/>
    <x v="11"/>
    <x v="2"/>
  </r>
  <r>
    <x v="505"/>
    <x v="2"/>
    <x v="9"/>
    <x v="18"/>
    <x v="691"/>
    <x v="5"/>
    <x v="517"/>
    <x v="1"/>
    <x v="492"/>
    <x v="158"/>
    <x v="113"/>
    <x v="4"/>
    <x v="3"/>
    <x v="405"/>
    <x v="0"/>
    <x v="615"/>
    <x v="1"/>
    <x v="1"/>
    <x v="1"/>
    <x v="10"/>
    <x v="14"/>
    <x v="14"/>
    <x v="14"/>
    <x v="1"/>
    <x v="2"/>
    <x v="53"/>
    <x v="0"/>
    <x v="0"/>
    <x v="11"/>
    <x v="2"/>
  </r>
  <r>
    <x v="506"/>
    <x v="2"/>
    <x v="9"/>
    <x v="18"/>
    <x v="692"/>
    <x v="5"/>
    <x v="518"/>
    <x v="1"/>
    <x v="492"/>
    <x v="158"/>
    <x v="113"/>
    <x v="4"/>
    <x v="3"/>
    <x v="405"/>
    <x v="0"/>
    <x v="616"/>
    <x v="1"/>
    <x v="1"/>
    <x v="1"/>
    <x v="10"/>
    <x v="14"/>
    <x v="14"/>
    <x v="14"/>
    <x v="1"/>
    <x v="2"/>
    <x v="53"/>
    <x v="0"/>
    <x v="0"/>
    <x v="11"/>
    <x v="2"/>
  </r>
  <r>
    <x v="507"/>
    <x v="2"/>
    <x v="9"/>
    <x v="18"/>
    <x v="693"/>
    <x v="5"/>
    <x v="519"/>
    <x v="1"/>
    <x v="492"/>
    <x v="158"/>
    <x v="113"/>
    <x v="4"/>
    <x v="3"/>
    <x v="405"/>
    <x v="0"/>
    <x v="617"/>
    <x v="1"/>
    <x v="1"/>
    <x v="1"/>
    <x v="10"/>
    <x v="14"/>
    <x v="14"/>
    <x v="14"/>
    <x v="1"/>
    <x v="2"/>
    <x v="53"/>
    <x v="0"/>
    <x v="0"/>
    <x v="11"/>
    <x v="2"/>
  </r>
  <r>
    <x v="508"/>
    <x v="2"/>
    <x v="9"/>
    <x v="18"/>
    <x v="694"/>
    <x v="5"/>
    <x v="520"/>
    <x v="1"/>
    <x v="492"/>
    <x v="158"/>
    <x v="113"/>
    <x v="4"/>
    <x v="3"/>
    <x v="405"/>
    <x v="0"/>
    <x v="618"/>
    <x v="1"/>
    <x v="1"/>
    <x v="1"/>
    <x v="10"/>
    <x v="14"/>
    <x v="14"/>
    <x v="14"/>
    <x v="1"/>
    <x v="2"/>
    <x v="53"/>
    <x v="0"/>
    <x v="0"/>
    <x v="11"/>
    <x v="2"/>
  </r>
  <r>
    <x v="509"/>
    <x v="2"/>
    <x v="9"/>
    <x v="18"/>
    <x v="695"/>
    <x v="5"/>
    <x v="217"/>
    <x v="1"/>
    <x v="492"/>
    <x v="158"/>
    <x v="113"/>
    <x v="4"/>
    <x v="3"/>
    <x v="566"/>
    <x v="0"/>
    <x v="457"/>
    <x v="1"/>
    <x v="1"/>
    <x v="1"/>
    <x v="10"/>
    <x v="14"/>
    <x v="14"/>
    <x v="14"/>
    <x v="1"/>
    <x v="2"/>
    <x v="29"/>
    <x v="0"/>
    <x v="0"/>
    <x v="11"/>
    <x v="2"/>
  </r>
  <r>
    <x v="510"/>
    <x v="2"/>
    <x v="9"/>
    <x v="18"/>
    <x v="696"/>
    <x v="5"/>
    <x v="521"/>
    <x v="1"/>
    <x v="492"/>
    <x v="158"/>
    <x v="113"/>
    <x v="4"/>
    <x v="3"/>
    <x v="567"/>
    <x v="0"/>
    <x v="619"/>
    <x v="1"/>
    <x v="1"/>
    <x v="1"/>
    <x v="10"/>
    <x v="14"/>
    <x v="14"/>
    <x v="14"/>
    <x v="1"/>
    <x v="2"/>
    <x v="29"/>
    <x v="0"/>
    <x v="0"/>
    <x v="11"/>
    <x v="2"/>
  </r>
  <r>
    <x v="511"/>
    <x v="2"/>
    <x v="9"/>
    <x v="18"/>
    <x v="697"/>
    <x v="5"/>
    <x v="67"/>
    <x v="1"/>
    <x v="492"/>
    <x v="158"/>
    <x v="113"/>
    <x v="4"/>
    <x v="3"/>
    <x v="568"/>
    <x v="0"/>
    <x v="620"/>
    <x v="1"/>
    <x v="1"/>
    <x v="1"/>
    <x v="10"/>
    <x v="14"/>
    <x v="14"/>
    <x v="14"/>
    <x v="1"/>
    <x v="2"/>
    <x v="29"/>
    <x v="0"/>
    <x v="0"/>
    <x v="11"/>
    <x v="2"/>
  </r>
  <r>
    <x v="512"/>
    <x v="2"/>
    <x v="9"/>
    <x v="18"/>
    <x v="698"/>
    <x v="5"/>
    <x v="522"/>
    <x v="1"/>
    <x v="492"/>
    <x v="158"/>
    <x v="113"/>
    <x v="4"/>
    <x v="3"/>
    <x v="569"/>
    <x v="0"/>
    <x v="621"/>
    <x v="1"/>
    <x v="1"/>
    <x v="1"/>
    <x v="10"/>
    <x v="14"/>
    <x v="14"/>
    <x v="14"/>
    <x v="1"/>
    <x v="2"/>
    <x v="29"/>
    <x v="0"/>
    <x v="0"/>
    <x v="11"/>
    <x v="2"/>
  </r>
  <r>
    <x v="513"/>
    <x v="2"/>
    <x v="9"/>
    <x v="18"/>
    <x v="699"/>
    <x v="5"/>
    <x v="215"/>
    <x v="1"/>
    <x v="492"/>
    <x v="158"/>
    <x v="113"/>
    <x v="4"/>
    <x v="3"/>
    <x v="570"/>
    <x v="0"/>
    <x v="622"/>
    <x v="1"/>
    <x v="1"/>
    <x v="1"/>
    <x v="10"/>
    <x v="14"/>
    <x v="14"/>
    <x v="14"/>
    <x v="1"/>
    <x v="2"/>
    <x v="29"/>
    <x v="0"/>
    <x v="0"/>
    <x v="11"/>
    <x v="2"/>
  </r>
  <r>
    <x v="514"/>
    <x v="2"/>
    <x v="9"/>
    <x v="18"/>
    <x v="700"/>
    <x v="5"/>
    <x v="197"/>
    <x v="1"/>
    <x v="589"/>
    <x v="261"/>
    <x v="216"/>
    <x v="2"/>
    <x v="2"/>
    <x v="571"/>
    <x v="94"/>
    <x v="623"/>
    <x v="1"/>
    <x v="1"/>
    <x v="1"/>
    <x v="10"/>
    <x v="14"/>
    <x v="14"/>
    <x v="14"/>
    <x v="1"/>
    <x v="58"/>
    <x v="3"/>
    <x v="0"/>
    <x v="0"/>
    <x v="11"/>
    <x v="7"/>
  </r>
  <r>
    <x v="515"/>
    <x v="2"/>
    <x v="4"/>
    <x v="17"/>
    <x v="701"/>
    <x v="15"/>
    <x v="311"/>
    <x v="1"/>
    <x v="590"/>
    <x v="262"/>
    <x v="217"/>
    <x v="4"/>
    <x v="3"/>
    <x v="572"/>
    <x v="0"/>
    <x v="624"/>
    <x v="1"/>
    <x v="1"/>
    <x v="1"/>
    <x v="11"/>
    <x v="13"/>
    <x v="96"/>
    <x v="123"/>
    <x v="1"/>
    <x v="1"/>
    <x v="1"/>
    <x v="2"/>
    <x v="0"/>
    <x v="12"/>
    <x v="2"/>
  </r>
  <r>
    <x v="516"/>
    <x v="2"/>
    <x v="4"/>
    <x v="17"/>
    <x v="702"/>
    <x v="12"/>
    <x v="240"/>
    <x v="1"/>
    <x v="591"/>
    <x v="263"/>
    <x v="218"/>
    <x v="4"/>
    <x v="3"/>
    <x v="573"/>
    <x v="0"/>
    <x v="625"/>
    <x v="1"/>
    <x v="1"/>
    <x v="1"/>
    <x v="11"/>
    <x v="11"/>
    <x v="97"/>
    <x v="124"/>
    <x v="1"/>
    <x v="1"/>
    <x v="1"/>
    <x v="2"/>
    <x v="0"/>
    <x v="12"/>
    <x v="2"/>
  </r>
  <r>
    <x v="517"/>
    <x v="2"/>
    <x v="4"/>
    <x v="17"/>
    <x v="703"/>
    <x v="12"/>
    <x v="60"/>
    <x v="1"/>
    <x v="592"/>
    <x v="264"/>
    <x v="219"/>
    <x v="4"/>
    <x v="3"/>
    <x v="574"/>
    <x v="0"/>
    <x v="233"/>
    <x v="1"/>
    <x v="1"/>
    <x v="1"/>
    <x v="11"/>
    <x v="11"/>
    <x v="97"/>
    <x v="124"/>
    <x v="1"/>
    <x v="1"/>
    <x v="1"/>
    <x v="2"/>
    <x v="0"/>
    <x v="12"/>
    <x v="2"/>
  </r>
  <r>
    <x v="518"/>
    <x v="2"/>
    <x v="4"/>
    <x v="17"/>
    <x v="704"/>
    <x v="21"/>
    <x v="523"/>
    <x v="1"/>
    <x v="593"/>
    <x v="75"/>
    <x v="123"/>
    <x v="4"/>
    <x v="3"/>
    <x v="575"/>
    <x v="0"/>
    <x v="626"/>
    <x v="1"/>
    <x v="1"/>
    <x v="1"/>
    <x v="11"/>
    <x v="20"/>
    <x v="98"/>
    <x v="125"/>
    <x v="1"/>
    <x v="1"/>
    <x v="1"/>
    <x v="2"/>
    <x v="0"/>
    <x v="12"/>
    <x v="2"/>
  </r>
  <r>
    <x v="519"/>
    <x v="2"/>
    <x v="4"/>
    <x v="17"/>
    <x v="705"/>
    <x v="21"/>
    <x v="244"/>
    <x v="1"/>
    <x v="594"/>
    <x v="265"/>
    <x v="220"/>
    <x v="4"/>
    <x v="3"/>
    <x v="576"/>
    <x v="0"/>
    <x v="627"/>
    <x v="1"/>
    <x v="1"/>
    <x v="1"/>
    <x v="11"/>
    <x v="20"/>
    <x v="98"/>
    <x v="125"/>
    <x v="1"/>
    <x v="1"/>
    <x v="1"/>
    <x v="2"/>
    <x v="0"/>
    <x v="12"/>
    <x v="2"/>
  </r>
  <r>
    <x v="520"/>
    <x v="2"/>
    <x v="4"/>
    <x v="17"/>
    <x v="706"/>
    <x v="13"/>
    <x v="524"/>
    <x v="1"/>
    <x v="595"/>
    <x v="266"/>
    <x v="221"/>
    <x v="4"/>
    <x v="3"/>
    <x v="577"/>
    <x v="0"/>
    <x v="307"/>
    <x v="1"/>
    <x v="1"/>
    <x v="1"/>
    <x v="11"/>
    <x v="12"/>
    <x v="99"/>
    <x v="126"/>
    <x v="1"/>
    <x v="1"/>
    <x v="1"/>
    <x v="2"/>
    <x v="0"/>
    <x v="12"/>
    <x v="2"/>
  </r>
  <r>
    <x v="521"/>
    <x v="2"/>
    <x v="4"/>
    <x v="17"/>
    <x v="707"/>
    <x v="13"/>
    <x v="524"/>
    <x v="1"/>
    <x v="596"/>
    <x v="267"/>
    <x v="222"/>
    <x v="4"/>
    <x v="3"/>
    <x v="578"/>
    <x v="0"/>
    <x v="263"/>
    <x v="1"/>
    <x v="1"/>
    <x v="1"/>
    <x v="11"/>
    <x v="12"/>
    <x v="99"/>
    <x v="126"/>
    <x v="1"/>
    <x v="1"/>
    <x v="1"/>
    <x v="2"/>
    <x v="0"/>
    <x v="12"/>
    <x v="2"/>
  </r>
  <r>
    <x v="522"/>
    <x v="2"/>
    <x v="4"/>
    <x v="17"/>
    <x v="708"/>
    <x v="13"/>
    <x v="524"/>
    <x v="1"/>
    <x v="597"/>
    <x v="243"/>
    <x v="199"/>
    <x v="4"/>
    <x v="3"/>
    <x v="579"/>
    <x v="0"/>
    <x v="628"/>
    <x v="1"/>
    <x v="1"/>
    <x v="1"/>
    <x v="11"/>
    <x v="12"/>
    <x v="99"/>
    <x v="126"/>
    <x v="1"/>
    <x v="1"/>
    <x v="1"/>
    <x v="2"/>
    <x v="0"/>
    <x v="12"/>
    <x v="2"/>
  </r>
  <r>
    <x v="523"/>
    <x v="2"/>
    <x v="4"/>
    <x v="17"/>
    <x v="709"/>
    <x v="13"/>
    <x v="524"/>
    <x v="1"/>
    <x v="598"/>
    <x v="23"/>
    <x v="23"/>
    <x v="4"/>
    <x v="3"/>
    <x v="580"/>
    <x v="0"/>
    <x v="629"/>
    <x v="1"/>
    <x v="1"/>
    <x v="1"/>
    <x v="11"/>
    <x v="12"/>
    <x v="99"/>
    <x v="126"/>
    <x v="1"/>
    <x v="1"/>
    <x v="1"/>
    <x v="2"/>
    <x v="0"/>
    <x v="12"/>
    <x v="2"/>
  </r>
  <r>
    <x v="524"/>
    <x v="2"/>
    <x v="4"/>
    <x v="17"/>
    <x v="710"/>
    <x v="13"/>
    <x v="269"/>
    <x v="1"/>
    <x v="599"/>
    <x v="156"/>
    <x v="111"/>
    <x v="4"/>
    <x v="3"/>
    <x v="581"/>
    <x v="0"/>
    <x v="630"/>
    <x v="1"/>
    <x v="1"/>
    <x v="1"/>
    <x v="11"/>
    <x v="12"/>
    <x v="99"/>
    <x v="126"/>
    <x v="1"/>
    <x v="1"/>
    <x v="1"/>
    <x v="2"/>
    <x v="0"/>
    <x v="12"/>
    <x v="2"/>
  </r>
  <r>
    <x v="525"/>
    <x v="2"/>
    <x v="4"/>
    <x v="17"/>
    <x v="711"/>
    <x v="5"/>
    <x v="68"/>
    <x v="1"/>
    <x v="600"/>
    <x v="268"/>
    <x v="223"/>
    <x v="4"/>
    <x v="3"/>
    <x v="582"/>
    <x v="0"/>
    <x v="631"/>
    <x v="1"/>
    <x v="1"/>
    <x v="1"/>
    <x v="11"/>
    <x v="14"/>
    <x v="100"/>
    <x v="127"/>
    <x v="1"/>
    <x v="1"/>
    <x v="1"/>
    <x v="2"/>
    <x v="0"/>
    <x v="12"/>
    <x v="2"/>
  </r>
  <r>
    <x v="526"/>
    <x v="2"/>
    <x v="4"/>
    <x v="17"/>
    <x v="712"/>
    <x v="18"/>
    <x v="525"/>
    <x v="1"/>
    <x v="601"/>
    <x v="269"/>
    <x v="224"/>
    <x v="4"/>
    <x v="3"/>
    <x v="583"/>
    <x v="0"/>
    <x v="632"/>
    <x v="1"/>
    <x v="1"/>
    <x v="1"/>
    <x v="11"/>
    <x v="17"/>
    <x v="101"/>
    <x v="128"/>
    <x v="1"/>
    <x v="1"/>
    <x v="1"/>
    <x v="2"/>
    <x v="0"/>
    <x v="12"/>
    <x v="2"/>
  </r>
  <r>
    <x v="527"/>
    <x v="2"/>
    <x v="4"/>
    <x v="17"/>
    <x v="713"/>
    <x v="18"/>
    <x v="526"/>
    <x v="1"/>
    <x v="602"/>
    <x v="82"/>
    <x v="225"/>
    <x v="4"/>
    <x v="3"/>
    <x v="584"/>
    <x v="0"/>
    <x v="633"/>
    <x v="1"/>
    <x v="1"/>
    <x v="1"/>
    <x v="11"/>
    <x v="17"/>
    <x v="101"/>
    <x v="128"/>
    <x v="1"/>
    <x v="1"/>
    <x v="1"/>
    <x v="2"/>
    <x v="0"/>
    <x v="12"/>
    <x v="2"/>
  </r>
  <r>
    <x v="528"/>
    <x v="2"/>
    <x v="4"/>
    <x v="17"/>
    <x v="714"/>
    <x v="18"/>
    <x v="526"/>
    <x v="1"/>
    <x v="603"/>
    <x v="270"/>
    <x v="226"/>
    <x v="4"/>
    <x v="3"/>
    <x v="585"/>
    <x v="0"/>
    <x v="634"/>
    <x v="1"/>
    <x v="1"/>
    <x v="1"/>
    <x v="11"/>
    <x v="17"/>
    <x v="101"/>
    <x v="128"/>
    <x v="1"/>
    <x v="1"/>
    <x v="1"/>
    <x v="2"/>
    <x v="0"/>
    <x v="12"/>
    <x v="2"/>
  </r>
  <r>
    <x v="529"/>
    <x v="2"/>
    <x v="4"/>
    <x v="17"/>
    <x v="715"/>
    <x v="24"/>
    <x v="527"/>
    <x v="1"/>
    <x v="604"/>
    <x v="271"/>
    <x v="227"/>
    <x v="4"/>
    <x v="3"/>
    <x v="586"/>
    <x v="0"/>
    <x v="635"/>
    <x v="1"/>
    <x v="1"/>
    <x v="1"/>
    <x v="11"/>
    <x v="23"/>
    <x v="92"/>
    <x v="129"/>
    <x v="1"/>
    <x v="1"/>
    <x v="1"/>
    <x v="2"/>
    <x v="0"/>
    <x v="12"/>
    <x v="2"/>
  </r>
  <r>
    <x v="530"/>
    <x v="2"/>
    <x v="4"/>
    <x v="17"/>
    <x v="716"/>
    <x v="24"/>
    <x v="527"/>
    <x v="1"/>
    <x v="605"/>
    <x v="272"/>
    <x v="228"/>
    <x v="4"/>
    <x v="3"/>
    <x v="587"/>
    <x v="0"/>
    <x v="636"/>
    <x v="1"/>
    <x v="1"/>
    <x v="1"/>
    <x v="11"/>
    <x v="23"/>
    <x v="92"/>
    <x v="129"/>
    <x v="1"/>
    <x v="1"/>
    <x v="1"/>
    <x v="2"/>
    <x v="0"/>
    <x v="12"/>
    <x v="2"/>
  </r>
  <r>
    <x v="531"/>
    <x v="2"/>
    <x v="4"/>
    <x v="17"/>
    <x v="717"/>
    <x v="15"/>
    <x v="234"/>
    <x v="1"/>
    <x v="592"/>
    <x v="264"/>
    <x v="219"/>
    <x v="4"/>
    <x v="3"/>
    <x v="588"/>
    <x v="0"/>
    <x v="637"/>
    <x v="1"/>
    <x v="1"/>
    <x v="1"/>
    <x v="11"/>
    <x v="13"/>
    <x v="96"/>
    <x v="123"/>
    <x v="1"/>
    <x v="1"/>
    <x v="1"/>
    <x v="2"/>
    <x v="0"/>
    <x v="12"/>
    <x v="2"/>
  </r>
  <r>
    <x v="532"/>
    <x v="2"/>
    <x v="4"/>
    <x v="17"/>
    <x v="718"/>
    <x v="5"/>
    <x v="528"/>
    <x v="1"/>
    <x v="606"/>
    <x v="27"/>
    <x v="27"/>
    <x v="4"/>
    <x v="3"/>
    <x v="589"/>
    <x v="0"/>
    <x v="267"/>
    <x v="1"/>
    <x v="1"/>
    <x v="1"/>
    <x v="11"/>
    <x v="14"/>
    <x v="100"/>
    <x v="127"/>
    <x v="1"/>
    <x v="1"/>
    <x v="1"/>
    <x v="2"/>
    <x v="0"/>
    <x v="12"/>
    <x v="2"/>
  </r>
  <r>
    <x v="533"/>
    <x v="2"/>
    <x v="4"/>
    <x v="17"/>
    <x v="719"/>
    <x v="3"/>
    <x v="319"/>
    <x v="1"/>
    <x v="607"/>
    <x v="176"/>
    <x v="132"/>
    <x v="4"/>
    <x v="3"/>
    <x v="590"/>
    <x v="0"/>
    <x v="306"/>
    <x v="1"/>
    <x v="1"/>
    <x v="1"/>
    <x v="11"/>
    <x v="3"/>
    <x v="102"/>
    <x v="130"/>
    <x v="1"/>
    <x v="1"/>
    <x v="1"/>
    <x v="2"/>
    <x v="0"/>
    <x v="12"/>
    <x v="2"/>
  </r>
  <r>
    <x v="534"/>
    <x v="2"/>
    <x v="4"/>
    <x v="17"/>
    <x v="720"/>
    <x v="3"/>
    <x v="529"/>
    <x v="1"/>
    <x v="608"/>
    <x v="273"/>
    <x v="229"/>
    <x v="4"/>
    <x v="3"/>
    <x v="591"/>
    <x v="0"/>
    <x v="638"/>
    <x v="1"/>
    <x v="1"/>
    <x v="1"/>
    <x v="11"/>
    <x v="3"/>
    <x v="102"/>
    <x v="130"/>
    <x v="1"/>
    <x v="1"/>
    <x v="1"/>
    <x v="2"/>
    <x v="0"/>
    <x v="12"/>
    <x v="2"/>
  </r>
  <r>
    <x v="535"/>
    <x v="2"/>
    <x v="4"/>
    <x v="17"/>
    <x v="721"/>
    <x v="20"/>
    <x v="378"/>
    <x v="1"/>
    <x v="591"/>
    <x v="263"/>
    <x v="218"/>
    <x v="4"/>
    <x v="3"/>
    <x v="592"/>
    <x v="0"/>
    <x v="269"/>
    <x v="1"/>
    <x v="1"/>
    <x v="1"/>
    <x v="11"/>
    <x v="19"/>
    <x v="103"/>
    <x v="131"/>
    <x v="1"/>
    <x v="1"/>
    <x v="1"/>
    <x v="2"/>
    <x v="0"/>
    <x v="12"/>
    <x v="2"/>
  </r>
  <r>
    <x v="536"/>
    <x v="2"/>
    <x v="4"/>
    <x v="17"/>
    <x v="722"/>
    <x v="20"/>
    <x v="530"/>
    <x v="1"/>
    <x v="591"/>
    <x v="263"/>
    <x v="218"/>
    <x v="4"/>
    <x v="3"/>
    <x v="593"/>
    <x v="0"/>
    <x v="639"/>
    <x v="1"/>
    <x v="1"/>
    <x v="1"/>
    <x v="11"/>
    <x v="19"/>
    <x v="103"/>
    <x v="131"/>
    <x v="1"/>
    <x v="1"/>
    <x v="1"/>
    <x v="2"/>
    <x v="0"/>
    <x v="12"/>
    <x v="2"/>
  </r>
  <r>
    <x v="537"/>
    <x v="2"/>
    <x v="4"/>
    <x v="17"/>
    <x v="723"/>
    <x v="16"/>
    <x v="58"/>
    <x v="1"/>
    <x v="609"/>
    <x v="158"/>
    <x v="113"/>
    <x v="4"/>
    <x v="3"/>
    <x v="594"/>
    <x v="0"/>
    <x v="640"/>
    <x v="1"/>
    <x v="1"/>
    <x v="1"/>
    <x v="11"/>
    <x v="15"/>
    <x v="104"/>
    <x v="132"/>
    <x v="1"/>
    <x v="1"/>
    <x v="1"/>
    <x v="2"/>
    <x v="0"/>
    <x v="12"/>
    <x v="2"/>
  </r>
  <r>
    <x v="538"/>
    <x v="2"/>
    <x v="4"/>
    <x v="17"/>
    <x v="724"/>
    <x v="16"/>
    <x v="74"/>
    <x v="1"/>
    <x v="610"/>
    <x v="218"/>
    <x v="174"/>
    <x v="4"/>
    <x v="3"/>
    <x v="595"/>
    <x v="0"/>
    <x v="641"/>
    <x v="1"/>
    <x v="1"/>
    <x v="1"/>
    <x v="11"/>
    <x v="15"/>
    <x v="104"/>
    <x v="132"/>
    <x v="1"/>
    <x v="1"/>
    <x v="1"/>
    <x v="2"/>
    <x v="0"/>
    <x v="12"/>
    <x v="2"/>
  </r>
  <r>
    <x v="539"/>
    <x v="2"/>
    <x v="4"/>
    <x v="17"/>
    <x v="725"/>
    <x v="16"/>
    <x v="73"/>
    <x v="1"/>
    <x v="611"/>
    <x v="125"/>
    <x v="79"/>
    <x v="4"/>
    <x v="3"/>
    <x v="596"/>
    <x v="0"/>
    <x v="642"/>
    <x v="1"/>
    <x v="1"/>
    <x v="1"/>
    <x v="11"/>
    <x v="15"/>
    <x v="104"/>
    <x v="132"/>
    <x v="1"/>
    <x v="1"/>
    <x v="1"/>
    <x v="2"/>
    <x v="0"/>
    <x v="12"/>
    <x v="2"/>
  </r>
  <r>
    <x v="540"/>
    <x v="2"/>
    <x v="4"/>
    <x v="17"/>
    <x v="726"/>
    <x v="32"/>
    <x v="394"/>
    <x v="1"/>
    <x v="612"/>
    <x v="5"/>
    <x v="5"/>
    <x v="4"/>
    <x v="3"/>
    <x v="597"/>
    <x v="0"/>
    <x v="643"/>
    <x v="1"/>
    <x v="1"/>
    <x v="1"/>
    <x v="11"/>
    <x v="31"/>
    <x v="105"/>
    <x v="133"/>
    <x v="1"/>
    <x v="1"/>
    <x v="1"/>
    <x v="2"/>
    <x v="0"/>
    <x v="12"/>
    <x v="2"/>
  </r>
  <r>
    <x v="541"/>
    <x v="2"/>
    <x v="4"/>
    <x v="17"/>
    <x v="727"/>
    <x v="32"/>
    <x v="394"/>
    <x v="1"/>
    <x v="613"/>
    <x v="274"/>
    <x v="230"/>
    <x v="4"/>
    <x v="3"/>
    <x v="598"/>
    <x v="0"/>
    <x v="146"/>
    <x v="1"/>
    <x v="1"/>
    <x v="1"/>
    <x v="11"/>
    <x v="31"/>
    <x v="105"/>
    <x v="133"/>
    <x v="1"/>
    <x v="1"/>
    <x v="1"/>
    <x v="2"/>
    <x v="0"/>
    <x v="12"/>
    <x v="2"/>
  </r>
  <r>
    <x v="542"/>
    <x v="2"/>
    <x v="4"/>
    <x v="17"/>
    <x v="728"/>
    <x v="4"/>
    <x v="531"/>
    <x v="1"/>
    <x v="614"/>
    <x v="275"/>
    <x v="231"/>
    <x v="4"/>
    <x v="3"/>
    <x v="599"/>
    <x v="0"/>
    <x v="644"/>
    <x v="1"/>
    <x v="1"/>
    <x v="1"/>
    <x v="11"/>
    <x v="4"/>
    <x v="106"/>
    <x v="134"/>
    <x v="1"/>
    <x v="1"/>
    <x v="1"/>
    <x v="2"/>
    <x v="0"/>
    <x v="12"/>
    <x v="2"/>
  </r>
  <r>
    <x v="543"/>
    <x v="2"/>
    <x v="4"/>
    <x v="17"/>
    <x v="729"/>
    <x v="4"/>
    <x v="532"/>
    <x v="1"/>
    <x v="613"/>
    <x v="274"/>
    <x v="230"/>
    <x v="4"/>
    <x v="3"/>
    <x v="600"/>
    <x v="0"/>
    <x v="645"/>
    <x v="1"/>
    <x v="1"/>
    <x v="1"/>
    <x v="11"/>
    <x v="4"/>
    <x v="106"/>
    <x v="134"/>
    <x v="1"/>
    <x v="1"/>
    <x v="1"/>
    <x v="2"/>
    <x v="0"/>
    <x v="12"/>
    <x v="2"/>
  </r>
  <r>
    <x v="544"/>
    <x v="2"/>
    <x v="4"/>
    <x v="17"/>
    <x v="730"/>
    <x v="25"/>
    <x v="533"/>
    <x v="1"/>
    <x v="615"/>
    <x v="260"/>
    <x v="232"/>
    <x v="4"/>
    <x v="3"/>
    <x v="601"/>
    <x v="0"/>
    <x v="646"/>
    <x v="1"/>
    <x v="1"/>
    <x v="1"/>
    <x v="11"/>
    <x v="25"/>
    <x v="107"/>
    <x v="135"/>
    <x v="1"/>
    <x v="1"/>
    <x v="1"/>
    <x v="2"/>
    <x v="0"/>
    <x v="12"/>
    <x v="2"/>
  </r>
  <r>
    <x v="545"/>
    <x v="2"/>
    <x v="4"/>
    <x v="17"/>
    <x v="731"/>
    <x v="25"/>
    <x v="533"/>
    <x v="1"/>
    <x v="616"/>
    <x v="276"/>
    <x v="233"/>
    <x v="4"/>
    <x v="3"/>
    <x v="602"/>
    <x v="0"/>
    <x v="646"/>
    <x v="1"/>
    <x v="1"/>
    <x v="1"/>
    <x v="11"/>
    <x v="25"/>
    <x v="107"/>
    <x v="135"/>
    <x v="1"/>
    <x v="1"/>
    <x v="1"/>
    <x v="2"/>
    <x v="0"/>
    <x v="12"/>
    <x v="2"/>
  </r>
  <r>
    <x v="546"/>
    <x v="2"/>
    <x v="4"/>
    <x v="17"/>
    <x v="732"/>
    <x v="25"/>
    <x v="533"/>
    <x v="1"/>
    <x v="615"/>
    <x v="260"/>
    <x v="232"/>
    <x v="4"/>
    <x v="3"/>
    <x v="603"/>
    <x v="0"/>
    <x v="646"/>
    <x v="1"/>
    <x v="1"/>
    <x v="1"/>
    <x v="11"/>
    <x v="25"/>
    <x v="107"/>
    <x v="135"/>
    <x v="1"/>
    <x v="1"/>
    <x v="1"/>
    <x v="2"/>
    <x v="0"/>
    <x v="12"/>
    <x v="2"/>
  </r>
  <r>
    <x v="547"/>
    <x v="2"/>
    <x v="4"/>
    <x v="17"/>
    <x v="733"/>
    <x v="1"/>
    <x v="534"/>
    <x v="1"/>
    <x v="617"/>
    <x v="277"/>
    <x v="234"/>
    <x v="4"/>
    <x v="3"/>
    <x v="604"/>
    <x v="0"/>
    <x v="647"/>
    <x v="1"/>
    <x v="1"/>
    <x v="1"/>
    <x v="11"/>
    <x v="1"/>
    <x v="108"/>
    <x v="136"/>
    <x v="1"/>
    <x v="1"/>
    <x v="1"/>
    <x v="2"/>
    <x v="0"/>
    <x v="12"/>
    <x v="2"/>
  </r>
  <r>
    <x v="548"/>
    <x v="2"/>
    <x v="4"/>
    <x v="17"/>
    <x v="734"/>
    <x v="1"/>
    <x v="207"/>
    <x v="1"/>
    <x v="600"/>
    <x v="268"/>
    <x v="223"/>
    <x v="4"/>
    <x v="3"/>
    <x v="605"/>
    <x v="0"/>
    <x v="648"/>
    <x v="1"/>
    <x v="1"/>
    <x v="1"/>
    <x v="11"/>
    <x v="1"/>
    <x v="108"/>
    <x v="136"/>
    <x v="1"/>
    <x v="1"/>
    <x v="1"/>
    <x v="2"/>
    <x v="0"/>
    <x v="12"/>
    <x v="2"/>
  </r>
  <r>
    <x v="549"/>
    <x v="2"/>
    <x v="4"/>
    <x v="17"/>
    <x v="735"/>
    <x v="1"/>
    <x v="207"/>
    <x v="1"/>
    <x v="618"/>
    <x v="278"/>
    <x v="235"/>
    <x v="4"/>
    <x v="3"/>
    <x v="606"/>
    <x v="0"/>
    <x v="649"/>
    <x v="1"/>
    <x v="1"/>
    <x v="1"/>
    <x v="11"/>
    <x v="1"/>
    <x v="108"/>
    <x v="136"/>
    <x v="1"/>
    <x v="1"/>
    <x v="1"/>
    <x v="2"/>
    <x v="0"/>
    <x v="12"/>
    <x v="2"/>
  </r>
  <r>
    <x v="550"/>
    <x v="2"/>
    <x v="4"/>
    <x v="17"/>
    <x v="736"/>
    <x v="1"/>
    <x v="1"/>
    <x v="1"/>
    <x v="619"/>
    <x v="3"/>
    <x v="3"/>
    <x v="4"/>
    <x v="3"/>
    <x v="607"/>
    <x v="0"/>
    <x v="650"/>
    <x v="1"/>
    <x v="1"/>
    <x v="1"/>
    <x v="11"/>
    <x v="1"/>
    <x v="108"/>
    <x v="136"/>
    <x v="1"/>
    <x v="1"/>
    <x v="1"/>
    <x v="2"/>
    <x v="0"/>
    <x v="12"/>
    <x v="2"/>
  </r>
  <r>
    <x v="551"/>
    <x v="2"/>
    <x v="4"/>
    <x v="17"/>
    <x v="737"/>
    <x v="1"/>
    <x v="1"/>
    <x v="1"/>
    <x v="619"/>
    <x v="3"/>
    <x v="3"/>
    <x v="4"/>
    <x v="3"/>
    <x v="608"/>
    <x v="0"/>
    <x v="651"/>
    <x v="1"/>
    <x v="1"/>
    <x v="1"/>
    <x v="11"/>
    <x v="1"/>
    <x v="108"/>
    <x v="136"/>
    <x v="1"/>
    <x v="1"/>
    <x v="1"/>
    <x v="2"/>
    <x v="0"/>
    <x v="12"/>
    <x v="2"/>
  </r>
  <r>
    <x v="552"/>
    <x v="2"/>
    <x v="4"/>
    <x v="17"/>
    <x v="738"/>
    <x v="1"/>
    <x v="1"/>
    <x v="1"/>
    <x v="620"/>
    <x v="279"/>
    <x v="236"/>
    <x v="4"/>
    <x v="3"/>
    <x v="609"/>
    <x v="0"/>
    <x v="388"/>
    <x v="1"/>
    <x v="1"/>
    <x v="1"/>
    <x v="11"/>
    <x v="1"/>
    <x v="108"/>
    <x v="136"/>
    <x v="1"/>
    <x v="1"/>
    <x v="1"/>
    <x v="2"/>
    <x v="0"/>
    <x v="12"/>
    <x v="2"/>
  </r>
  <r>
    <x v="553"/>
    <x v="2"/>
    <x v="4"/>
    <x v="17"/>
    <x v="739"/>
    <x v="1"/>
    <x v="1"/>
    <x v="1"/>
    <x v="603"/>
    <x v="270"/>
    <x v="226"/>
    <x v="4"/>
    <x v="3"/>
    <x v="610"/>
    <x v="0"/>
    <x v="652"/>
    <x v="1"/>
    <x v="1"/>
    <x v="1"/>
    <x v="11"/>
    <x v="1"/>
    <x v="108"/>
    <x v="136"/>
    <x v="1"/>
    <x v="1"/>
    <x v="1"/>
    <x v="2"/>
    <x v="0"/>
    <x v="12"/>
    <x v="2"/>
  </r>
  <r>
    <x v="554"/>
    <x v="2"/>
    <x v="4"/>
    <x v="17"/>
    <x v="740"/>
    <x v="1"/>
    <x v="1"/>
    <x v="1"/>
    <x v="621"/>
    <x v="280"/>
    <x v="237"/>
    <x v="4"/>
    <x v="3"/>
    <x v="611"/>
    <x v="0"/>
    <x v="652"/>
    <x v="1"/>
    <x v="1"/>
    <x v="1"/>
    <x v="11"/>
    <x v="1"/>
    <x v="108"/>
    <x v="136"/>
    <x v="1"/>
    <x v="1"/>
    <x v="1"/>
    <x v="2"/>
    <x v="0"/>
    <x v="12"/>
    <x v="2"/>
  </r>
  <r>
    <x v="555"/>
    <x v="2"/>
    <x v="4"/>
    <x v="17"/>
    <x v="741"/>
    <x v="1"/>
    <x v="1"/>
    <x v="1"/>
    <x v="622"/>
    <x v="281"/>
    <x v="238"/>
    <x v="4"/>
    <x v="3"/>
    <x v="612"/>
    <x v="0"/>
    <x v="652"/>
    <x v="1"/>
    <x v="1"/>
    <x v="1"/>
    <x v="11"/>
    <x v="1"/>
    <x v="108"/>
    <x v="136"/>
    <x v="1"/>
    <x v="1"/>
    <x v="1"/>
    <x v="2"/>
    <x v="0"/>
    <x v="12"/>
    <x v="2"/>
  </r>
  <r>
    <x v="556"/>
    <x v="2"/>
    <x v="4"/>
    <x v="17"/>
    <x v="742"/>
    <x v="19"/>
    <x v="535"/>
    <x v="1"/>
    <x v="612"/>
    <x v="5"/>
    <x v="5"/>
    <x v="4"/>
    <x v="3"/>
    <x v="613"/>
    <x v="0"/>
    <x v="653"/>
    <x v="1"/>
    <x v="1"/>
    <x v="1"/>
    <x v="11"/>
    <x v="18"/>
    <x v="109"/>
    <x v="137"/>
    <x v="1"/>
    <x v="1"/>
    <x v="1"/>
    <x v="2"/>
    <x v="0"/>
    <x v="12"/>
    <x v="2"/>
  </r>
  <r>
    <x v="557"/>
    <x v="2"/>
    <x v="4"/>
    <x v="17"/>
    <x v="743"/>
    <x v="19"/>
    <x v="536"/>
    <x v="1"/>
    <x v="623"/>
    <x v="53"/>
    <x v="53"/>
    <x v="4"/>
    <x v="3"/>
    <x v="614"/>
    <x v="0"/>
    <x v="654"/>
    <x v="1"/>
    <x v="1"/>
    <x v="1"/>
    <x v="11"/>
    <x v="18"/>
    <x v="109"/>
    <x v="137"/>
    <x v="1"/>
    <x v="1"/>
    <x v="1"/>
    <x v="2"/>
    <x v="0"/>
    <x v="12"/>
    <x v="2"/>
  </r>
  <r>
    <x v="558"/>
    <x v="2"/>
    <x v="4"/>
    <x v="17"/>
    <x v="744"/>
    <x v="19"/>
    <x v="537"/>
    <x v="1"/>
    <x v="612"/>
    <x v="5"/>
    <x v="5"/>
    <x v="4"/>
    <x v="3"/>
    <x v="615"/>
    <x v="0"/>
    <x v="318"/>
    <x v="1"/>
    <x v="1"/>
    <x v="1"/>
    <x v="11"/>
    <x v="18"/>
    <x v="109"/>
    <x v="137"/>
    <x v="1"/>
    <x v="1"/>
    <x v="1"/>
    <x v="2"/>
    <x v="0"/>
    <x v="12"/>
    <x v="2"/>
  </r>
  <r>
    <x v="559"/>
    <x v="2"/>
    <x v="4"/>
    <x v="17"/>
    <x v="745"/>
    <x v="19"/>
    <x v="538"/>
    <x v="1"/>
    <x v="624"/>
    <x v="282"/>
    <x v="239"/>
    <x v="4"/>
    <x v="3"/>
    <x v="616"/>
    <x v="0"/>
    <x v="655"/>
    <x v="1"/>
    <x v="1"/>
    <x v="1"/>
    <x v="11"/>
    <x v="18"/>
    <x v="109"/>
    <x v="137"/>
    <x v="1"/>
    <x v="1"/>
    <x v="1"/>
    <x v="2"/>
    <x v="0"/>
    <x v="12"/>
    <x v="2"/>
  </r>
  <r>
    <x v="560"/>
    <x v="2"/>
    <x v="4"/>
    <x v="17"/>
    <x v="746"/>
    <x v="17"/>
    <x v="200"/>
    <x v="1"/>
    <x v="625"/>
    <x v="283"/>
    <x v="240"/>
    <x v="4"/>
    <x v="3"/>
    <x v="617"/>
    <x v="0"/>
    <x v="656"/>
    <x v="1"/>
    <x v="1"/>
    <x v="1"/>
    <x v="11"/>
    <x v="16"/>
    <x v="110"/>
    <x v="138"/>
    <x v="1"/>
    <x v="1"/>
    <x v="1"/>
    <x v="2"/>
    <x v="0"/>
    <x v="12"/>
    <x v="2"/>
  </r>
  <r>
    <x v="561"/>
    <x v="2"/>
    <x v="4"/>
    <x v="17"/>
    <x v="747"/>
    <x v="17"/>
    <x v="418"/>
    <x v="1"/>
    <x v="626"/>
    <x v="284"/>
    <x v="241"/>
    <x v="4"/>
    <x v="3"/>
    <x v="618"/>
    <x v="0"/>
    <x v="545"/>
    <x v="1"/>
    <x v="1"/>
    <x v="1"/>
    <x v="11"/>
    <x v="16"/>
    <x v="110"/>
    <x v="138"/>
    <x v="1"/>
    <x v="1"/>
    <x v="1"/>
    <x v="2"/>
    <x v="0"/>
    <x v="12"/>
    <x v="2"/>
  </r>
  <r>
    <x v="562"/>
    <x v="2"/>
    <x v="4"/>
    <x v="17"/>
    <x v="748"/>
    <x v="11"/>
    <x v="539"/>
    <x v="1"/>
    <x v="623"/>
    <x v="53"/>
    <x v="53"/>
    <x v="4"/>
    <x v="3"/>
    <x v="619"/>
    <x v="0"/>
    <x v="657"/>
    <x v="1"/>
    <x v="1"/>
    <x v="1"/>
    <x v="11"/>
    <x v="10"/>
    <x v="111"/>
    <x v="139"/>
    <x v="1"/>
    <x v="1"/>
    <x v="1"/>
    <x v="2"/>
    <x v="0"/>
    <x v="12"/>
    <x v="2"/>
  </r>
  <r>
    <x v="563"/>
    <x v="2"/>
    <x v="4"/>
    <x v="17"/>
    <x v="749"/>
    <x v="11"/>
    <x v="539"/>
    <x v="1"/>
    <x v="627"/>
    <x v="285"/>
    <x v="242"/>
    <x v="4"/>
    <x v="3"/>
    <x v="620"/>
    <x v="0"/>
    <x v="49"/>
    <x v="1"/>
    <x v="1"/>
    <x v="1"/>
    <x v="11"/>
    <x v="10"/>
    <x v="111"/>
    <x v="139"/>
    <x v="1"/>
    <x v="1"/>
    <x v="1"/>
    <x v="2"/>
    <x v="0"/>
    <x v="12"/>
    <x v="2"/>
  </r>
  <r>
    <x v="564"/>
    <x v="2"/>
    <x v="4"/>
    <x v="17"/>
    <x v="750"/>
    <x v="11"/>
    <x v="539"/>
    <x v="1"/>
    <x v="606"/>
    <x v="27"/>
    <x v="27"/>
    <x v="4"/>
    <x v="3"/>
    <x v="621"/>
    <x v="0"/>
    <x v="24"/>
    <x v="1"/>
    <x v="1"/>
    <x v="1"/>
    <x v="11"/>
    <x v="10"/>
    <x v="111"/>
    <x v="139"/>
    <x v="1"/>
    <x v="1"/>
    <x v="1"/>
    <x v="2"/>
    <x v="0"/>
    <x v="12"/>
    <x v="2"/>
  </r>
  <r>
    <x v="565"/>
    <x v="2"/>
    <x v="4"/>
    <x v="17"/>
    <x v="751"/>
    <x v="2"/>
    <x v="92"/>
    <x v="1"/>
    <x v="612"/>
    <x v="5"/>
    <x v="5"/>
    <x v="4"/>
    <x v="3"/>
    <x v="622"/>
    <x v="0"/>
    <x v="658"/>
    <x v="1"/>
    <x v="1"/>
    <x v="1"/>
    <x v="11"/>
    <x v="2"/>
    <x v="112"/>
    <x v="140"/>
    <x v="1"/>
    <x v="1"/>
    <x v="1"/>
    <x v="2"/>
    <x v="0"/>
    <x v="12"/>
    <x v="2"/>
  </r>
  <r>
    <x v="566"/>
    <x v="2"/>
    <x v="4"/>
    <x v="17"/>
    <x v="752"/>
    <x v="2"/>
    <x v="92"/>
    <x v="1"/>
    <x v="623"/>
    <x v="53"/>
    <x v="53"/>
    <x v="4"/>
    <x v="3"/>
    <x v="623"/>
    <x v="0"/>
    <x v="659"/>
    <x v="1"/>
    <x v="1"/>
    <x v="1"/>
    <x v="11"/>
    <x v="2"/>
    <x v="112"/>
    <x v="141"/>
    <x v="1"/>
    <x v="1"/>
    <x v="1"/>
    <x v="2"/>
    <x v="0"/>
    <x v="12"/>
    <x v="2"/>
  </r>
  <r>
    <x v="567"/>
    <x v="2"/>
    <x v="4"/>
    <x v="17"/>
    <x v="753"/>
    <x v="2"/>
    <x v="91"/>
    <x v="1"/>
    <x v="625"/>
    <x v="283"/>
    <x v="240"/>
    <x v="4"/>
    <x v="3"/>
    <x v="624"/>
    <x v="0"/>
    <x v="308"/>
    <x v="1"/>
    <x v="1"/>
    <x v="1"/>
    <x v="11"/>
    <x v="2"/>
    <x v="112"/>
    <x v="142"/>
    <x v="1"/>
    <x v="1"/>
    <x v="1"/>
    <x v="2"/>
    <x v="0"/>
    <x v="12"/>
    <x v="2"/>
  </r>
  <r>
    <x v="568"/>
    <x v="2"/>
    <x v="4"/>
    <x v="17"/>
    <x v="754"/>
    <x v="2"/>
    <x v="333"/>
    <x v="1"/>
    <x v="606"/>
    <x v="27"/>
    <x v="27"/>
    <x v="4"/>
    <x v="3"/>
    <x v="625"/>
    <x v="0"/>
    <x v="332"/>
    <x v="1"/>
    <x v="1"/>
    <x v="1"/>
    <x v="11"/>
    <x v="2"/>
    <x v="112"/>
    <x v="142"/>
    <x v="1"/>
    <x v="1"/>
    <x v="1"/>
    <x v="2"/>
    <x v="0"/>
    <x v="12"/>
    <x v="2"/>
  </r>
  <r>
    <x v="569"/>
    <x v="2"/>
    <x v="4"/>
    <x v="17"/>
    <x v="755"/>
    <x v="22"/>
    <x v="540"/>
    <x v="1"/>
    <x v="628"/>
    <x v="286"/>
    <x v="243"/>
    <x v="4"/>
    <x v="3"/>
    <x v="626"/>
    <x v="0"/>
    <x v="10"/>
    <x v="1"/>
    <x v="1"/>
    <x v="1"/>
    <x v="11"/>
    <x v="21"/>
    <x v="113"/>
    <x v="143"/>
    <x v="1"/>
    <x v="1"/>
    <x v="1"/>
    <x v="2"/>
    <x v="0"/>
    <x v="12"/>
    <x v="2"/>
  </r>
  <r>
    <x v="570"/>
    <x v="2"/>
    <x v="4"/>
    <x v="17"/>
    <x v="756"/>
    <x v="14"/>
    <x v="541"/>
    <x v="1"/>
    <x v="606"/>
    <x v="27"/>
    <x v="27"/>
    <x v="4"/>
    <x v="3"/>
    <x v="627"/>
    <x v="0"/>
    <x v="142"/>
    <x v="1"/>
    <x v="1"/>
    <x v="1"/>
    <x v="11"/>
    <x v="24"/>
    <x v="114"/>
    <x v="144"/>
    <x v="1"/>
    <x v="1"/>
    <x v="1"/>
    <x v="2"/>
    <x v="0"/>
    <x v="12"/>
    <x v="2"/>
  </r>
  <r>
    <x v="571"/>
    <x v="2"/>
    <x v="4"/>
    <x v="17"/>
    <x v="757"/>
    <x v="31"/>
    <x v="77"/>
    <x v="1"/>
    <x v="629"/>
    <x v="18"/>
    <x v="18"/>
    <x v="4"/>
    <x v="3"/>
    <x v="628"/>
    <x v="0"/>
    <x v="660"/>
    <x v="1"/>
    <x v="1"/>
    <x v="1"/>
    <x v="11"/>
    <x v="30"/>
    <x v="115"/>
    <x v="145"/>
    <x v="1"/>
    <x v="1"/>
    <x v="1"/>
    <x v="2"/>
    <x v="0"/>
    <x v="12"/>
    <x v="2"/>
  </r>
  <r>
    <x v="572"/>
    <x v="2"/>
    <x v="4"/>
    <x v="17"/>
    <x v="758"/>
    <x v="31"/>
    <x v="470"/>
    <x v="1"/>
    <x v="623"/>
    <x v="53"/>
    <x v="53"/>
    <x v="4"/>
    <x v="3"/>
    <x v="629"/>
    <x v="0"/>
    <x v="49"/>
    <x v="1"/>
    <x v="1"/>
    <x v="1"/>
    <x v="11"/>
    <x v="30"/>
    <x v="115"/>
    <x v="145"/>
    <x v="1"/>
    <x v="1"/>
    <x v="1"/>
    <x v="2"/>
    <x v="0"/>
    <x v="12"/>
    <x v="2"/>
  </r>
  <r>
    <x v="573"/>
    <x v="2"/>
    <x v="4"/>
    <x v="17"/>
    <x v="759"/>
    <x v="31"/>
    <x v="470"/>
    <x v="1"/>
    <x v="630"/>
    <x v="287"/>
    <x v="244"/>
    <x v="4"/>
    <x v="3"/>
    <x v="630"/>
    <x v="0"/>
    <x v="145"/>
    <x v="1"/>
    <x v="1"/>
    <x v="1"/>
    <x v="11"/>
    <x v="30"/>
    <x v="115"/>
    <x v="145"/>
    <x v="1"/>
    <x v="1"/>
    <x v="1"/>
    <x v="2"/>
    <x v="0"/>
    <x v="12"/>
    <x v="2"/>
  </r>
  <r>
    <x v="574"/>
    <x v="2"/>
    <x v="4"/>
    <x v="17"/>
    <x v="760"/>
    <x v="33"/>
    <x v="300"/>
    <x v="1"/>
    <x v="631"/>
    <x v="288"/>
    <x v="245"/>
    <x v="4"/>
    <x v="3"/>
    <x v="631"/>
    <x v="0"/>
    <x v="661"/>
    <x v="1"/>
    <x v="1"/>
    <x v="1"/>
    <x v="11"/>
    <x v="33"/>
    <x v="116"/>
    <x v="146"/>
    <x v="1"/>
    <x v="1"/>
    <x v="1"/>
    <x v="2"/>
    <x v="0"/>
    <x v="12"/>
    <x v="2"/>
  </r>
  <r>
    <x v="575"/>
    <x v="2"/>
    <x v="4"/>
    <x v="17"/>
    <x v="761"/>
    <x v="33"/>
    <x v="300"/>
    <x v="1"/>
    <x v="593"/>
    <x v="75"/>
    <x v="123"/>
    <x v="4"/>
    <x v="3"/>
    <x v="632"/>
    <x v="0"/>
    <x v="662"/>
    <x v="1"/>
    <x v="1"/>
    <x v="1"/>
    <x v="11"/>
    <x v="33"/>
    <x v="116"/>
    <x v="146"/>
    <x v="1"/>
    <x v="1"/>
    <x v="1"/>
    <x v="2"/>
    <x v="0"/>
    <x v="12"/>
    <x v="2"/>
  </r>
  <r>
    <x v="576"/>
    <x v="2"/>
    <x v="4"/>
    <x v="17"/>
    <x v="762"/>
    <x v="33"/>
    <x v="302"/>
    <x v="1"/>
    <x v="632"/>
    <x v="289"/>
    <x v="246"/>
    <x v="4"/>
    <x v="3"/>
    <x v="633"/>
    <x v="0"/>
    <x v="663"/>
    <x v="1"/>
    <x v="1"/>
    <x v="1"/>
    <x v="11"/>
    <x v="33"/>
    <x v="116"/>
    <x v="146"/>
    <x v="1"/>
    <x v="1"/>
    <x v="1"/>
    <x v="2"/>
    <x v="0"/>
    <x v="12"/>
    <x v="2"/>
  </r>
  <r>
    <x v="577"/>
    <x v="2"/>
    <x v="4"/>
    <x v="17"/>
    <x v="763"/>
    <x v="10"/>
    <x v="289"/>
    <x v="1"/>
    <x v="613"/>
    <x v="274"/>
    <x v="230"/>
    <x v="4"/>
    <x v="3"/>
    <x v="634"/>
    <x v="0"/>
    <x v="664"/>
    <x v="1"/>
    <x v="1"/>
    <x v="1"/>
    <x v="11"/>
    <x v="9"/>
    <x v="117"/>
    <x v="147"/>
    <x v="1"/>
    <x v="1"/>
    <x v="1"/>
    <x v="2"/>
    <x v="0"/>
    <x v="12"/>
    <x v="2"/>
  </r>
  <r>
    <x v="578"/>
    <x v="2"/>
    <x v="4"/>
    <x v="17"/>
    <x v="764"/>
    <x v="10"/>
    <x v="143"/>
    <x v="1"/>
    <x v="623"/>
    <x v="53"/>
    <x v="53"/>
    <x v="4"/>
    <x v="3"/>
    <x v="635"/>
    <x v="0"/>
    <x v="278"/>
    <x v="1"/>
    <x v="1"/>
    <x v="1"/>
    <x v="11"/>
    <x v="9"/>
    <x v="117"/>
    <x v="147"/>
    <x v="1"/>
    <x v="1"/>
    <x v="1"/>
    <x v="2"/>
    <x v="0"/>
    <x v="12"/>
    <x v="2"/>
  </r>
  <r>
    <x v="579"/>
    <x v="2"/>
    <x v="4"/>
    <x v="17"/>
    <x v="765"/>
    <x v="10"/>
    <x v="542"/>
    <x v="1"/>
    <x v="619"/>
    <x v="3"/>
    <x v="3"/>
    <x v="4"/>
    <x v="3"/>
    <x v="636"/>
    <x v="0"/>
    <x v="72"/>
    <x v="1"/>
    <x v="1"/>
    <x v="1"/>
    <x v="11"/>
    <x v="9"/>
    <x v="117"/>
    <x v="147"/>
    <x v="1"/>
    <x v="1"/>
    <x v="1"/>
    <x v="2"/>
    <x v="0"/>
    <x v="12"/>
    <x v="2"/>
  </r>
  <r>
    <x v="580"/>
    <x v="2"/>
    <x v="4"/>
    <x v="17"/>
    <x v="766"/>
    <x v="27"/>
    <x v="543"/>
    <x v="1"/>
    <x v="633"/>
    <x v="290"/>
    <x v="247"/>
    <x v="4"/>
    <x v="3"/>
    <x v="637"/>
    <x v="0"/>
    <x v="121"/>
    <x v="1"/>
    <x v="1"/>
    <x v="1"/>
    <x v="11"/>
    <x v="28"/>
    <x v="118"/>
    <x v="148"/>
    <x v="1"/>
    <x v="1"/>
    <x v="1"/>
    <x v="2"/>
    <x v="0"/>
    <x v="12"/>
    <x v="2"/>
  </r>
  <r>
    <x v="581"/>
    <x v="2"/>
    <x v="4"/>
    <x v="17"/>
    <x v="767"/>
    <x v="27"/>
    <x v="544"/>
    <x v="1"/>
    <x v="615"/>
    <x v="260"/>
    <x v="232"/>
    <x v="4"/>
    <x v="3"/>
    <x v="638"/>
    <x v="0"/>
    <x v="665"/>
    <x v="1"/>
    <x v="1"/>
    <x v="1"/>
    <x v="11"/>
    <x v="28"/>
    <x v="118"/>
    <x v="148"/>
    <x v="1"/>
    <x v="1"/>
    <x v="1"/>
    <x v="2"/>
    <x v="0"/>
    <x v="12"/>
    <x v="2"/>
  </r>
  <r>
    <x v="582"/>
    <x v="2"/>
    <x v="4"/>
    <x v="17"/>
    <x v="768"/>
    <x v="4"/>
    <x v="545"/>
    <x v="2"/>
    <x v="634"/>
    <x v="29"/>
    <x v="29"/>
    <x v="4"/>
    <x v="3"/>
    <x v="639"/>
    <x v="0"/>
    <x v="666"/>
    <x v="1"/>
    <x v="1"/>
    <x v="1"/>
    <x v="11"/>
    <x v="4"/>
    <x v="106"/>
    <x v="134"/>
    <x v="1"/>
    <x v="1"/>
    <x v="1"/>
    <x v="2"/>
    <x v="0"/>
    <x v="12"/>
    <x v="2"/>
  </r>
  <r>
    <x v="583"/>
    <x v="2"/>
    <x v="4"/>
    <x v="17"/>
    <x v="769"/>
    <x v="9"/>
    <x v="546"/>
    <x v="2"/>
    <x v="635"/>
    <x v="291"/>
    <x v="248"/>
    <x v="4"/>
    <x v="3"/>
    <x v="640"/>
    <x v="0"/>
    <x v="471"/>
    <x v="1"/>
    <x v="1"/>
    <x v="1"/>
    <x v="11"/>
    <x v="8"/>
    <x v="119"/>
    <x v="149"/>
    <x v="1"/>
    <x v="1"/>
    <x v="1"/>
    <x v="2"/>
    <x v="0"/>
    <x v="12"/>
    <x v="2"/>
  </r>
  <r>
    <x v="584"/>
    <x v="2"/>
    <x v="4"/>
    <x v="17"/>
    <x v="770"/>
    <x v="9"/>
    <x v="546"/>
    <x v="2"/>
    <x v="636"/>
    <x v="141"/>
    <x v="94"/>
    <x v="4"/>
    <x v="3"/>
    <x v="641"/>
    <x v="0"/>
    <x v="667"/>
    <x v="1"/>
    <x v="1"/>
    <x v="1"/>
    <x v="11"/>
    <x v="8"/>
    <x v="119"/>
    <x v="149"/>
    <x v="1"/>
    <x v="1"/>
    <x v="1"/>
    <x v="2"/>
    <x v="0"/>
    <x v="12"/>
    <x v="2"/>
  </r>
  <r>
    <x v="585"/>
    <x v="2"/>
    <x v="4"/>
    <x v="8"/>
    <x v="771"/>
    <x v="32"/>
    <x v="88"/>
    <x v="1"/>
    <x v="637"/>
    <x v="292"/>
    <x v="249"/>
    <x v="4"/>
    <x v="3"/>
    <x v="642"/>
    <x v="95"/>
    <x v="668"/>
    <x v="1"/>
    <x v="2"/>
    <x v="1"/>
    <x v="2"/>
    <x v="31"/>
    <x v="120"/>
    <x v="150"/>
    <x v="1"/>
    <x v="58"/>
    <x v="4"/>
    <x v="0"/>
    <x v="0"/>
    <x v="2"/>
    <x v="2"/>
  </r>
  <r>
    <x v="586"/>
    <x v="2"/>
    <x v="4"/>
    <x v="17"/>
    <x v="772"/>
    <x v="4"/>
    <x v="547"/>
    <x v="1"/>
    <x v="638"/>
    <x v="24"/>
    <x v="24"/>
    <x v="4"/>
    <x v="3"/>
    <x v="643"/>
    <x v="96"/>
    <x v="669"/>
    <x v="1"/>
    <x v="2"/>
    <x v="1"/>
    <x v="2"/>
    <x v="4"/>
    <x v="32"/>
    <x v="32"/>
    <x v="1"/>
    <x v="1"/>
    <x v="3"/>
    <x v="0"/>
    <x v="8"/>
    <x v="2"/>
    <x v="2"/>
  </r>
  <r>
    <x v="587"/>
    <x v="2"/>
    <x v="4"/>
    <x v="17"/>
    <x v="773"/>
    <x v="13"/>
    <x v="548"/>
    <x v="1"/>
    <x v="639"/>
    <x v="158"/>
    <x v="52"/>
    <x v="62"/>
    <x v="3"/>
    <x v="644"/>
    <x v="97"/>
    <x v="670"/>
    <x v="1"/>
    <x v="2"/>
    <x v="1"/>
    <x v="2"/>
    <x v="12"/>
    <x v="12"/>
    <x v="151"/>
    <x v="1"/>
    <x v="1"/>
    <x v="14"/>
    <x v="0"/>
    <x v="0"/>
    <x v="2"/>
    <x v="2"/>
  </r>
  <r>
    <x v="588"/>
    <x v="2"/>
    <x v="4"/>
    <x v="17"/>
    <x v="774"/>
    <x v="13"/>
    <x v="428"/>
    <x v="1"/>
    <x v="640"/>
    <x v="188"/>
    <x v="52"/>
    <x v="63"/>
    <x v="3"/>
    <x v="645"/>
    <x v="98"/>
    <x v="671"/>
    <x v="3"/>
    <x v="2"/>
    <x v="1"/>
    <x v="2"/>
    <x v="12"/>
    <x v="12"/>
    <x v="152"/>
    <x v="1"/>
    <x v="1"/>
    <x v="14"/>
    <x v="0"/>
    <x v="0"/>
    <x v="2"/>
    <x v="2"/>
  </r>
  <r>
    <x v="589"/>
    <x v="2"/>
    <x v="4"/>
    <x v="19"/>
    <x v="775"/>
    <x v="11"/>
    <x v="59"/>
    <x v="2"/>
    <x v="641"/>
    <x v="24"/>
    <x v="52"/>
    <x v="7"/>
    <x v="3"/>
    <x v="646"/>
    <x v="54"/>
    <x v="0"/>
    <x v="2"/>
    <x v="1"/>
    <x v="1"/>
    <x v="2"/>
    <x v="10"/>
    <x v="35"/>
    <x v="35"/>
    <x v="1"/>
    <x v="58"/>
    <x v="29"/>
    <x v="0"/>
    <x v="0"/>
    <x v="2"/>
    <x v="2"/>
  </r>
  <r>
    <x v="590"/>
    <x v="2"/>
    <x v="4"/>
    <x v="17"/>
    <x v="776"/>
    <x v="9"/>
    <x v="549"/>
    <x v="1"/>
    <x v="642"/>
    <x v="18"/>
    <x v="52"/>
    <x v="64"/>
    <x v="3"/>
    <x v="647"/>
    <x v="57"/>
    <x v="672"/>
    <x v="1"/>
    <x v="2"/>
    <x v="1"/>
    <x v="2"/>
    <x v="8"/>
    <x v="38"/>
    <x v="38"/>
    <x v="1"/>
    <x v="10"/>
    <x v="20"/>
    <x v="0"/>
    <x v="8"/>
    <x v="2"/>
    <x v="2"/>
  </r>
  <r>
    <x v="591"/>
    <x v="2"/>
    <x v="4"/>
    <x v="17"/>
    <x v="777"/>
    <x v="18"/>
    <x v="550"/>
    <x v="1"/>
    <x v="643"/>
    <x v="293"/>
    <x v="250"/>
    <x v="4"/>
    <x v="3"/>
    <x v="648"/>
    <x v="99"/>
    <x v="673"/>
    <x v="1"/>
    <x v="2"/>
    <x v="1"/>
    <x v="2"/>
    <x v="17"/>
    <x v="121"/>
    <x v="153"/>
    <x v="1"/>
    <x v="1"/>
    <x v="54"/>
    <x v="0"/>
    <x v="8"/>
    <x v="2"/>
    <x v="2"/>
  </r>
  <r>
    <x v="591"/>
    <x v="2"/>
    <x v="9"/>
    <x v="16"/>
    <x v="778"/>
    <x v="39"/>
    <x v="36"/>
    <x v="1"/>
    <x v="644"/>
    <x v="294"/>
    <x v="251"/>
    <x v="4"/>
    <x v="3"/>
    <x v="649"/>
    <x v="0"/>
    <x v="674"/>
    <x v="1"/>
    <x v="1"/>
    <x v="1"/>
    <x v="4"/>
    <x v="46"/>
    <x v="122"/>
    <x v="0"/>
    <x v="1"/>
    <x v="1"/>
    <x v="3"/>
    <x v="0"/>
    <x v="0"/>
    <x v="4"/>
    <x v="2"/>
  </r>
  <r>
    <x v="592"/>
    <x v="0"/>
    <x v="0"/>
    <x v="0"/>
    <x v="0"/>
    <x v="0"/>
    <x v="0"/>
    <x v="0"/>
    <x v="0"/>
    <x v="295"/>
    <x v="252"/>
    <x v="6"/>
    <x v="2"/>
    <x v="0"/>
    <x v="0"/>
    <x v="0"/>
    <x v="0"/>
    <x v="0"/>
    <x v="0"/>
    <x v="0"/>
    <x v="0"/>
    <x v="0"/>
    <x v="0"/>
    <x v="0"/>
    <x v="0"/>
    <x v="0"/>
    <x v="0"/>
    <x v="0"/>
    <x v="0"/>
    <x v="1"/>
  </r>
  <r>
    <x v="2"/>
    <x v="4"/>
    <x v="10"/>
    <x v="20"/>
    <x v="779"/>
    <x v="21"/>
    <x v="243"/>
    <x v="1"/>
    <x v="645"/>
    <x v="48"/>
    <x v="47"/>
    <x v="4"/>
    <x v="3"/>
    <x v="61"/>
    <x v="54"/>
    <x v="675"/>
    <x v="1"/>
    <x v="2"/>
    <x v="1"/>
    <x v="2"/>
    <x v="20"/>
    <x v="19"/>
    <x v="31"/>
    <x v="1"/>
    <x v="8"/>
    <x v="12"/>
    <x v="0"/>
    <x v="0"/>
    <x v="2"/>
    <x v="2"/>
  </r>
  <r>
    <x v="3"/>
    <x v="4"/>
    <x v="10"/>
    <x v="20"/>
    <x v="780"/>
    <x v="21"/>
    <x v="108"/>
    <x v="1"/>
    <x v="645"/>
    <x v="82"/>
    <x v="225"/>
    <x v="4"/>
    <x v="3"/>
    <x v="61"/>
    <x v="54"/>
    <x v="35"/>
    <x v="1"/>
    <x v="2"/>
    <x v="1"/>
    <x v="2"/>
    <x v="20"/>
    <x v="19"/>
    <x v="31"/>
    <x v="1"/>
    <x v="8"/>
    <x v="12"/>
    <x v="0"/>
    <x v="0"/>
    <x v="2"/>
    <x v="2"/>
  </r>
  <r>
    <x v="4"/>
    <x v="4"/>
    <x v="10"/>
    <x v="20"/>
    <x v="781"/>
    <x v="15"/>
    <x v="233"/>
    <x v="1"/>
    <x v="646"/>
    <x v="127"/>
    <x v="81"/>
    <x v="4"/>
    <x v="3"/>
    <x v="650"/>
    <x v="100"/>
    <x v="676"/>
    <x v="1"/>
    <x v="2"/>
    <x v="1"/>
    <x v="2"/>
    <x v="13"/>
    <x v="67"/>
    <x v="85"/>
    <x v="1"/>
    <x v="2"/>
    <x v="1"/>
    <x v="0"/>
    <x v="0"/>
    <x v="2"/>
    <x v="2"/>
  </r>
  <r>
    <x v="5"/>
    <x v="4"/>
    <x v="10"/>
    <x v="20"/>
    <x v="782"/>
    <x v="2"/>
    <x v="551"/>
    <x v="1"/>
    <x v="647"/>
    <x v="115"/>
    <x v="68"/>
    <x v="4"/>
    <x v="3"/>
    <x v="651"/>
    <x v="101"/>
    <x v="677"/>
    <x v="1"/>
    <x v="2"/>
    <x v="1"/>
    <x v="2"/>
    <x v="2"/>
    <x v="68"/>
    <x v="86"/>
    <x v="1"/>
    <x v="2"/>
    <x v="1"/>
    <x v="0"/>
    <x v="0"/>
    <x v="2"/>
    <x v="2"/>
  </r>
  <r>
    <x v="6"/>
    <x v="4"/>
    <x v="10"/>
    <x v="20"/>
    <x v="783"/>
    <x v="1"/>
    <x v="325"/>
    <x v="1"/>
    <x v="648"/>
    <x v="48"/>
    <x v="47"/>
    <x v="2"/>
    <x v="3"/>
    <x v="652"/>
    <x v="54"/>
    <x v="678"/>
    <x v="1"/>
    <x v="2"/>
    <x v="1"/>
    <x v="2"/>
    <x v="1"/>
    <x v="123"/>
    <x v="154"/>
    <x v="1"/>
    <x v="58"/>
    <x v="19"/>
    <x v="0"/>
    <x v="0"/>
    <x v="2"/>
    <x v="2"/>
  </r>
  <r>
    <x v="7"/>
    <x v="4"/>
    <x v="10"/>
    <x v="20"/>
    <x v="784"/>
    <x v="5"/>
    <x v="67"/>
    <x v="1"/>
    <x v="649"/>
    <x v="4"/>
    <x v="52"/>
    <x v="6"/>
    <x v="3"/>
    <x v="653"/>
    <x v="54"/>
    <x v="679"/>
    <x v="1"/>
    <x v="2"/>
    <x v="1"/>
    <x v="2"/>
    <x v="14"/>
    <x v="40"/>
    <x v="40"/>
    <x v="1"/>
    <x v="10"/>
    <x v="3"/>
    <x v="0"/>
    <x v="0"/>
    <x v="2"/>
    <x v="2"/>
  </r>
  <r>
    <x v="9"/>
    <x v="4"/>
    <x v="10"/>
    <x v="20"/>
    <x v="785"/>
    <x v="22"/>
    <x v="552"/>
    <x v="1"/>
    <x v="650"/>
    <x v="48"/>
    <x v="47"/>
    <x v="4"/>
    <x v="3"/>
    <x v="654"/>
    <x v="99"/>
    <x v="680"/>
    <x v="1"/>
    <x v="2"/>
    <x v="1"/>
    <x v="2"/>
    <x v="21"/>
    <x v="20"/>
    <x v="155"/>
    <x v="1"/>
    <x v="1"/>
    <x v="9"/>
    <x v="0"/>
    <x v="0"/>
    <x v="2"/>
    <x v="2"/>
  </r>
  <r>
    <x v="593"/>
    <x v="0"/>
    <x v="0"/>
    <x v="0"/>
    <x v="0"/>
    <x v="0"/>
    <x v="0"/>
    <x v="0"/>
    <x v="0"/>
    <x v="296"/>
    <x v="253"/>
    <x v="2"/>
    <x v="2"/>
    <x v="0"/>
    <x v="0"/>
    <x v="0"/>
    <x v="0"/>
    <x v="0"/>
    <x v="0"/>
    <x v="0"/>
    <x v="0"/>
    <x v="0"/>
    <x v="0"/>
    <x v="0"/>
    <x v="0"/>
    <x v="0"/>
    <x v="0"/>
    <x v="0"/>
    <x v="0"/>
    <x v="1"/>
  </r>
  <r>
    <x v="2"/>
    <x v="5"/>
    <x v="11"/>
    <x v="21"/>
    <x v="786"/>
    <x v="5"/>
    <x v="0"/>
    <x v="1"/>
    <x v="651"/>
    <x v="297"/>
    <x v="254"/>
    <x v="4"/>
    <x v="3"/>
    <x v="655"/>
    <x v="0"/>
    <x v="261"/>
    <x v="2"/>
    <x v="1"/>
    <x v="1"/>
    <x v="12"/>
    <x v="47"/>
    <x v="124"/>
    <x v="156"/>
    <x v="1"/>
    <x v="1"/>
    <x v="2"/>
    <x v="0"/>
    <x v="0"/>
    <x v="13"/>
    <x v="2"/>
  </r>
  <r>
    <x v="3"/>
    <x v="5"/>
    <x v="11"/>
    <x v="21"/>
    <x v="787"/>
    <x v="27"/>
    <x v="0"/>
    <x v="1"/>
    <x v="652"/>
    <x v="298"/>
    <x v="255"/>
    <x v="4"/>
    <x v="3"/>
    <x v="655"/>
    <x v="0"/>
    <x v="681"/>
    <x v="2"/>
    <x v="1"/>
    <x v="1"/>
    <x v="12"/>
    <x v="47"/>
    <x v="124"/>
    <x v="156"/>
    <x v="1"/>
    <x v="1"/>
    <x v="2"/>
    <x v="0"/>
    <x v="0"/>
    <x v="13"/>
    <x v="2"/>
  </r>
  <r>
    <x v="4"/>
    <x v="5"/>
    <x v="11"/>
    <x v="21"/>
    <x v="788"/>
    <x v="15"/>
    <x v="0"/>
    <x v="1"/>
    <x v="653"/>
    <x v="299"/>
    <x v="256"/>
    <x v="4"/>
    <x v="3"/>
    <x v="655"/>
    <x v="0"/>
    <x v="260"/>
    <x v="2"/>
    <x v="1"/>
    <x v="1"/>
    <x v="12"/>
    <x v="47"/>
    <x v="124"/>
    <x v="156"/>
    <x v="1"/>
    <x v="1"/>
    <x v="2"/>
    <x v="0"/>
    <x v="0"/>
    <x v="13"/>
    <x v="2"/>
  </r>
  <r>
    <x v="5"/>
    <x v="5"/>
    <x v="11"/>
    <x v="21"/>
    <x v="789"/>
    <x v="11"/>
    <x v="0"/>
    <x v="1"/>
    <x v="654"/>
    <x v="300"/>
    <x v="257"/>
    <x v="4"/>
    <x v="3"/>
    <x v="655"/>
    <x v="0"/>
    <x v="635"/>
    <x v="2"/>
    <x v="1"/>
    <x v="1"/>
    <x v="12"/>
    <x v="47"/>
    <x v="124"/>
    <x v="156"/>
    <x v="1"/>
    <x v="1"/>
    <x v="2"/>
    <x v="0"/>
    <x v="0"/>
    <x v="13"/>
    <x v="2"/>
  </r>
  <r>
    <x v="6"/>
    <x v="5"/>
    <x v="11"/>
    <x v="21"/>
    <x v="790"/>
    <x v="12"/>
    <x v="0"/>
    <x v="1"/>
    <x v="655"/>
    <x v="301"/>
    <x v="258"/>
    <x v="4"/>
    <x v="3"/>
    <x v="655"/>
    <x v="0"/>
    <x v="682"/>
    <x v="2"/>
    <x v="1"/>
    <x v="1"/>
    <x v="12"/>
    <x v="47"/>
    <x v="124"/>
    <x v="156"/>
    <x v="1"/>
    <x v="1"/>
    <x v="2"/>
    <x v="0"/>
    <x v="0"/>
    <x v="13"/>
    <x v="2"/>
  </r>
  <r>
    <x v="7"/>
    <x v="5"/>
    <x v="11"/>
    <x v="21"/>
    <x v="791"/>
    <x v="3"/>
    <x v="0"/>
    <x v="1"/>
    <x v="656"/>
    <x v="302"/>
    <x v="259"/>
    <x v="4"/>
    <x v="3"/>
    <x v="655"/>
    <x v="0"/>
    <x v="683"/>
    <x v="2"/>
    <x v="1"/>
    <x v="1"/>
    <x v="12"/>
    <x v="47"/>
    <x v="124"/>
    <x v="156"/>
    <x v="1"/>
    <x v="1"/>
    <x v="2"/>
    <x v="0"/>
    <x v="0"/>
    <x v="13"/>
    <x v="2"/>
  </r>
  <r>
    <x v="8"/>
    <x v="5"/>
    <x v="11"/>
    <x v="21"/>
    <x v="792"/>
    <x v="10"/>
    <x v="0"/>
    <x v="1"/>
    <x v="657"/>
    <x v="303"/>
    <x v="260"/>
    <x v="4"/>
    <x v="3"/>
    <x v="655"/>
    <x v="0"/>
    <x v="684"/>
    <x v="2"/>
    <x v="1"/>
    <x v="1"/>
    <x v="12"/>
    <x v="47"/>
    <x v="124"/>
    <x v="156"/>
    <x v="1"/>
    <x v="1"/>
    <x v="2"/>
    <x v="0"/>
    <x v="0"/>
    <x v="13"/>
    <x v="2"/>
  </r>
  <r>
    <x v="9"/>
    <x v="5"/>
    <x v="11"/>
    <x v="21"/>
    <x v="793"/>
    <x v="20"/>
    <x v="0"/>
    <x v="1"/>
    <x v="658"/>
    <x v="304"/>
    <x v="261"/>
    <x v="4"/>
    <x v="3"/>
    <x v="655"/>
    <x v="0"/>
    <x v="656"/>
    <x v="2"/>
    <x v="1"/>
    <x v="1"/>
    <x v="12"/>
    <x v="47"/>
    <x v="124"/>
    <x v="156"/>
    <x v="1"/>
    <x v="1"/>
    <x v="2"/>
    <x v="0"/>
    <x v="0"/>
    <x v="13"/>
    <x v="2"/>
  </r>
  <r>
    <x v="10"/>
    <x v="5"/>
    <x v="11"/>
    <x v="21"/>
    <x v="794"/>
    <x v="16"/>
    <x v="0"/>
    <x v="1"/>
    <x v="659"/>
    <x v="305"/>
    <x v="262"/>
    <x v="4"/>
    <x v="3"/>
    <x v="655"/>
    <x v="0"/>
    <x v="682"/>
    <x v="2"/>
    <x v="1"/>
    <x v="1"/>
    <x v="12"/>
    <x v="47"/>
    <x v="124"/>
    <x v="156"/>
    <x v="1"/>
    <x v="1"/>
    <x v="2"/>
    <x v="0"/>
    <x v="0"/>
    <x v="13"/>
    <x v="2"/>
  </r>
  <r>
    <x v="11"/>
    <x v="5"/>
    <x v="11"/>
    <x v="21"/>
    <x v="795"/>
    <x v="1"/>
    <x v="0"/>
    <x v="1"/>
    <x v="660"/>
    <x v="306"/>
    <x v="263"/>
    <x v="4"/>
    <x v="3"/>
    <x v="655"/>
    <x v="0"/>
    <x v="685"/>
    <x v="2"/>
    <x v="1"/>
    <x v="1"/>
    <x v="12"/>
    <x v="47"/>
    <x v="124"/>
    <x v="156"/>
    <x v="1"/>
    <x v="1"/>
    <x v="2"/>
    <x v="0"/>
    <x v="0"/>
    <x v="13"/>
    <x v="2"/>
  </r>
  <r>
    <x v="12"/>
    <x v="5"/>
    <x v="11"/>
    <x v="21"/>
    <x v="796"/>
    <x v="32"/>
    <x v="0"/>
    <x v="1"/>
    <x v="661"/>
    <x v="307"/>
    <x v="264"/>
    <x v="4"/>
    <x v="3"/>
    <x v="655"/>
    <x v="0"/>
    <x v="686"/>
    <x v="2"/>
    <x v="1"/>
    <x v="1"/>
    <x v="12"/>
    <x v="47"/>
    <x v="124"/>
    <x v="156"/>
    <x v="1"/>
    <x v="1"/>
    <x v="2"/>
    <x v="0"/>
    <x v="0"/>
    <x v="13"/>
    <x v="2"/>
  </r>
  <r>
    <x v="13"/>
    <x v="5"/>
    <x v="11"/>
    <x v="21"/>
    <x v="797"/>
    <x v="4"/>
    <x v="0"/>
    <x v="1"/>
    <x v="662"/>
    <x v="308"/>
    <x v="265"/>
    <x v="4"/>
    <x v="3"/>
    <x v="655"/>
    <x v="0"/>
    <x v="687"/>
    <x v="2"/>
    <x v="1"/>
    <x v="1"/>
    <x v="12"/>
    <x v="47"/>
    <x v="124"/>
    <x v="156"/>
    <x v="1"/>
    <x v="1"/>
    <x v="2"/>
    <x v="0"/>
    <x v="0"/>
    <x v="13"/>
    <x v="2"/>
  </r>
  <r>
    <x v="14"/>
    <x v="5"/>
    <x v="11"/>
    <x v="21"/>
    <x v="798"/>
    <x v="21"/>
    <x v="0"/>
    <x v="1"/>
    <x v="663"/>
    <x v="309"/>
    <x v="266"/>
    <x v="4"/>
    <x v="3"/>
    <x v="655"/>
    <x v="0"/>
    <x v="688"/>
    <x v="2"/>
    <x v="1"/>
    <x v="1"/>
    <x v="12"/>
    <x v="47"/>
    <x v="124"/>
    <x v="156"/>
    <x v="1"/>
    <x v="1"/>
    <x v="2"/>
    <x v="0"/>
    <x v="0"/>
    <x v="13"/>
    <x v="2"/>
  </r>
  <r>
    <x v="15"/>
    <x v="5"/>
    <x v="11"/>
    <x v="21"/>
    <x v="799"/>
    <x v="17"/>
    <x v="0"/>
    <x v="1"/>
    <x v="664"/>
    <x v="310"/>
    <x v="267"/>
    <x v="4"/>
    <x v="3"/>
    <x v="655"/>
    <x v="0"/>
    <x v="689"/>
    <x v="2"/>
    <x v="1"/>
    <x v="1"/>
    <x v="12"/>
    <x v="47"/>
    <x v="124"/>
    <x v="156"/>
    <x v="1"/>
    <x v="1"/>
    <x v="2"/>
    <x v="0"/>
    <x v="0"/>
    <x v="13"/>
    <x v="2"/>
  </r>
  <r>
    <x v="16"/>
    <x v="5"/>
    <x v="11"/>
    <x v="21"/>
    <x v="800"/>
    <x v="13"/>
    <x v="0"/>
    <x v="1"/>
    <x v="665"/>
    <x v="311"/>
    <x v="268"/>
    <x v="4"/>
    <x v="3"/>
    <x v="655"/>
    <x v="0"/>
    <x v="690"/>
    <x v="2"/>
    <x v="1"/>
    <x v="1"/>
    <x v="12"/>
    <x v="47"/>
    <x v="124"/>
    <x v="156"/>
    <x v="1"/>
    <x v="1"/>
    <x v="2"/>
    <x v="0"/>
    <x v="0"/>
    <x v="13"/>
    <x v="2"/>
  </r>
  <r>
    <x v="17"/>
    <x v="5"/>
    <x v="11"/>
    <x v="21"/>
    <x v="801"/>
    <x v="19"/>
    <x v="0"/>
    <x v="1"/>
    <x v="666"/>
    <x v="312"/>
    <x v="269"/>
    <x v="4"/>
    <x v="3"/>
    <x v="655"/>
    <x v="0"/>
    <x v="307"/>
    <x v="2"/>
    <x v="1"/>
    <x v="1"/>
    <x v="12"/>
    <x v="47"/>
    <x v="124"/>
    <x v="156"/>
    <x v="1"/>
    <x v="1"/>
    <x v="2"/>
    <x v="0"/>
    <x v="0"/>
    <x v="13"/>
    <x v="2"/>
  </r>
  <r>
    <x v="18"/>
    <x v="5"/>
    <x v="11"/>
    <x v="21"/>
    <x v="802"/>
    <x v="22"/>
    <x v="0"/>
    <x v="1"/>
    <x v="667"/>
    <x v="313"/>
    <x v="270"/>
    <x v="4"/>
    <x v="3"/>
    <x v="655"/>
    <x v="0"/>
    <x v="691"/>
    <x v="2"/>
    <x v="1"/>
    <x v="1"/>
    <x v="12"/>
    <x v="47"/>
    <x v="124"/>
    <x v="156"/>
    <x v="1"/>
    <x v="1"/>
    <x v="2"/>
    <x v="0"/>
    <x v="0"/>
    <x v="13"/>
    <x v="2"/>
  </r>
  <r>
    <x v="19"/>
    <x v="5"/>
    <x v="11"/>
    <x v="21"/>
    <x v="803"/>
    <x v="14"/>
    <x v="0"/>
    <x v="1"/>
    <x v="668"/>
    <x v="314"/>
    <x v="271"/>
    <x v="4"/>
    <x v="3"/>
    <x v="655"/>
    <x v="0"/>
    <x v="151"/>
    <x v="2"/>
    <x v="1"/>
    <x v="1"/>
    <x v="12"/>
    <x v="47"/>
    <x v="124"/>
    <x v="156"/>
    <x v="1"/>
    <x v="1"/>
    <x v="2"/>
    <x v="0"/>
    <x v="0"/>
    <x v="13"/>
    <x v="2"/>
  </r>
  <r>
    <x v="20"/>
    <x v="5"/>
    <x v="11"/>
    <x v="21"/>
    <x v="804"/>
    <x v="25"/>
    <x v="0"/>
    <x v="1"/>
    <x v="669"/>
    <x v="315"/>
    <x v="272"/>
    <x v="4"/>
    <x v="3"/>
    <x v="655"/>
    <x v="0"/>
    <x v="657"/>
    <x v="2"/>
    <x v="1"/>
    <x v="1"/>
    <x v="12"/>
    <x v="47"/>
    <x v="124"/>
    <x v="156"/>
    <x v="1"/>
    <x v="1"/>
    <x v="2"/>
    <x v="0"/>
    <x v="0"/>
    <x v="13"/>
    <x v="2"/>
  </r>
  <r>
    <x v="21"/>
    <x v="5"/>
    <x v="11"/>
    <x v="21"/>
    <x v="805"/>
    <x v="31"/>
    <x v="0"/>
    <x v="1"/>
    <x v="670"/>
    <x v="316"/>
    <x v="273"/>
    <x v="4"/>
    <x v="3"/>
    <x v="655"/>
    <x v="0"/>
    <x v="145"/>
    <x v="2"/>
    <x v="1"/>
    <x v="1"/>
    <x v="12"/>
    <x v="47"/>
    <x v="124"/>
    <x v="156"/>
    <x v="1"/>
    <x v="1"/>
    <x v="2"/>
    <x v="0"/>
    <x v="0"/>
    <x v="13"/>
    <x v="2"/>
  </r>
  <r>
    <x v="22"/>
    <x v="5"/>
    <x v="11"/>
    <x v="21"/>
    <x v="806"/>
    <x v="24"/>
    <x v="0"/>
    <x v="1"/>
    <x v="671"/>
    <x v="317"/>
    <x v="274"/>
    <x v="4"/>
    <x v="3"/>
    <x v="655"/>
    <x v="0"/>
    <x v="326"/>
    <x v="2"/>
    <x v="1"/>
    <x v="1"/>
    <x v="12"/>
    <x v="47"/>
    <x v="124"/>
    <x v="156"/>
    <x v="1"/>
    <x v="1"/>
    <x v="2"/>
    <x v="0"/>
    <x v="0"/>
    <x v="13"/>
    <x v="2"/>
  </r>
  <r>
    <x v="23"/>
    <x v="5"/>
    <x v="11"/>
    <x v="21"/>
    <x v="807"/>
    <x v="2"/>
    <x v="0"/>
    <x v="1"/>
    <x v="672"/>
    <x v="318"/>
    <x v="275"/>
    <x v="4"/>
    <x v="3"/>
    <x v="655"/>
    <x v="0"/>
    <x v="692"/>
    <x v="2"/>
    <x v="1"/>
    <x v="1"/>
    <x v="12"/>
    <x v="47"/>
    <x v="124"/>
    <x v="156"/>
    <x v="1"/>
    <x v="1"/>
    <x v="2"/>
    <x v="0"/>
    <x v="0"/>
    <x v="13"/>
    <x v="2"/>
  </r>
  <r>
    <x v="24"/>
    <x v="5"/>
    <x v="11"/>
    <x v="21"/>
    <x v="808"/>
    <x v="18"/>
    <x v="0"/>
    <x v="1"/>
    <x v="673"/>
    <x v="319"/>
    <x v="276"/>
    <x v="4"/>
    <x v="3"/>
    <x v="655"/>
    <x v="0"/>
    <x v="693"/>
    <x v="2"/>
    <x v="1"/>
    <x v="1"/>
    <x v="12"/>
    <x v="47"/>
    <x v="124"/>
    <x v="156"/>
    <x v="1"/>
    <x v="1"/>
    <x v="2"/>
    <x v="0"/>
    <x v="0"/>
    <x v="13"/>
    <x v="2"/>
  </r>
  <r>
    <x v="25"/>
    <x v="5"/>
    <x v="11"/>
    <x v="21"/>
    <x v="809"/>
    <x v="33"/>
    <x v="0"/>
    <x v="1"/>
    <x v="674"/>
    <x v="320"/>
    <x v="277"/>
    <x v="4"/>
    <x v="3"/>
    <x v="655"/>
    <x v="0"/>
    <x v="19"/>
    <x v="2"/>
    <x v="1"/>
    <x v="1"/>
    <x v="12"/>
    <x v="47"/>
    <x v="124"/>
    <x v="156"/>
    <x v="1"/>
    <x v="1"/>
    <x v="2"/>
    <x v="0"/>
    <x v="0"/>
    <x v="13"/>
    <x v="2"/>
  </r>
  <r>
    <x v="26"/>
    <x v="5"/>
    <x v="11"/>
    <x v="21"/>
    <x v="810"/>
    <x v="9"/>
    <x v="0"/>
    <x v="1"/>
    <x v="675"/>
    <x v="321"/>
    <x v="278"/>
    <x v="4"/>
    <x v="3"/>
    <x v="655"/>
    <x v="0"/>
    <x v="661"/>
    <x v="2"/>
    <x v="1"/>
    <x v="1"/>
    <x v="12"/>
    <x v="47"/>
    <x v="124"/>
    <x v="156"/>
    <x v="1"/>
    <x v="1"/>
    <x v="2"/>
    <x v="0"/>
    <x v="0"/>
    <x v="13"/>
    <x v="2"/>
  </r>
  <r>
    <x v="594"/>
    <x v="0"/>
    <x v="0"/>
    <x v="0"/>
    <x v="0"/>
    <x v="0"/>
    <x v="0"/>
    <x v="0"/>
    <x v="0"/>
    <x v="322"/>
    <x v="52"/>
    <x v="4"/>
    <x v="3"/>
    <x v="0"/>
    <x v="0"/>
    <x v="0"/>
    <x v="0"/>
    <x v="0"/>
    <x v="0"/>
    <x v="0"/>
    <x v="0"/>
    <x v="0"/>
    <x v="0"/>
    <x v="0"/>
    <x v="0"/>
    <x v="0"/>
    <x v="0"/>
    <x v="0"/>
    <x v="0"/>
    <x v="1"/>
  </r>
  <r>
    <x v="595"/>
    <x v="0"/>
    <x v="0"/>
    <x v="0"/>
    <x v="0"/>
    <x v="0"/>
    <x v="0"/>
    <x v="0"/>
    <x v="0"/>
    <x v="323"/>
    <x v="279"/>
    <x v="4"/>
    <x v="3"/>
    <x v="0"/>
    <x v="0"/>
    <x v="0"/>
    <x v="0"/>
    <x v="0"/>
    <x v="0"/>
    <x v="0"/>
    <x v="0"/>
    <x v="0"/>
    <x v="0"/>
    <x v="0"/>
    <x v="0"/>
    <x v="0"/>
    <x v="0"/>
    <x v="0"/>
    <x v="0"/>
    <x v="1"/>
  </r>
  <r>
    <x v="2"/>
    <x v="6"/>
    <x v="12"/>
    <x v="22"/>
    <x v="811"/>
    <x v="40"/>
    <x v="0"/>
    <x v="1"/>
    <x v="676"/>
    <x v="323"/>
    <x v="279"/>
    <x v="4"/>
    <x v="3"/>
    <x v="656"/>
    <x v="0"/>
    <x v="0"/>
    <x v="1"/>
    <x v="1"/>
    <x v="1"/>
    <x v="13"/>
    <x v="48"/>
    <x v="0"/>
    <x v="0"/>
    <x v="1"/>
    <x v="2"/>
    <x v="2"/>
    <x v="0"/>
    <x v="0"/>
    <x v="14"/>
    <x v="2"/>
  </r>
  <r>
    <x v="596"/>
    <x v="0"/>
    <x v="0"/>
    <x v="0"/>
    <x v="0"/>
    <x v="0"/>
    <x v="0"/>
    <x v="0"/>
    <x v="0"/>
    <x v="322"/>
    <x v="52"/>
    <x v="4"/>
    <x v="3"/>
    <x v="0"/>
    <x v="0"/>
    <x v="0"/>
    <x v="0"/>
    <x v="0"/>
    <x v="0"/>
    <x v="0"/>
    <x v="0"/>
    <x v="0"/>
    <x v="0"/>
    <x v="0"/>
    <x v="0"/>
    <x v="0"/>
    <x v="0"/>
    <x v="0"/>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1" createdVersion="1" useAutoFormatting="1" compact="0" indent="0" compactData="0" gridDropZones="1" showDrill="1" multipleFieldFilters="0">
  <location ref="A3:F19" firstHeaderRow="1" firstDataRow="2" firstDataCol="1"/>
  <pivotFields count="30">
    <pivotField compact="0" outline="0" subtotalTop="0" showAll="0" includeNewItemsInFilter="1">
      <items count="598">
        <item x="2"/>
        <item x="3"/>
        <item x="4"/>
        <item x="5"/>
        <item x="6"/>
        <item x="7"/>
        <item x="8"/>
        <item x="9"/>
        <item x="10"/>
        <item x="11"/>
        <item x="12"/>
        <item x="13"/>
        <item x="14"/>
        <item x="15"/>
        <item x="16"/>
        <item x="17"/>
        <item x="18"/>
        <item x="19"/>
        <item x="20"/>
        <item x="21"/>
        <item x="22"/>
        <item x="23"/>
        <item x="24"/>
        <item x="25"/>
        <item x="26"/>
        <item x="27"/>
        <item x="28"/>
        <item x="29"/>
        <item x="30"/>
        <item x="31"/>
        <item x="32"/>
        <item x="34"/>
        <item x="35"/>
        <item x="36"/>
        <item x="37"/>
        <item x="38"/>
        <item x="39"/>
        <item x="40"/>
        <item x="41"/>
        <item x="42"/>
        <item x="43"/>
        <item x="44"/>
        <item x="45"/>
        <item x="46"/>
        <item x="47"/>
        <item x="48"/>
        <item x="49"/>
        <item x="50"/>
        <item x="51"/>
        <item x="52"/>
        <item x="53"/>
        <item x="54"/>
        <item x="55"/>
        <item x="56"/>
        <item x="185"/>
        <item x="57"/>
        <item x="58"/>
        <item x="59"/>
        <item x="186"/>
        <item x="60"/>
        <item x="62"/>
        <item x="63"/>
        <item x="64"/>
        <item x="65"/>
        <item x="66"/>
        <item x="67"/>
        <item x="68"/>
        <item x="69"/>
        <item x="70"/>
        <item x="71"/>
        <item x="72"/>
        <item x="73"/>
        <item x="187"/>
        <item x="74"/>
        <item x="188"/>
        <item x="189"/>
        <item x="190"/>
        <item x="191"/>
        <item x="192"/>
        <item x="193"/>
        <item x="194"/>
        <item x="195"/>
        <item x="196"/>
        <item x="197"/>
        <item x="198"/>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200"/>
        <item x="201"/>
        <item x="202"/>
        <item x="203"/>
        <item x="204"/>
        <item x="205"/>
        <item x="206"/>
        <item x="207"/>
        <item x="208"/>
        <item x="209"/>
        <item x="210"/>
        <item x="211"/>
        <item x="212"/>
        <item x="213"/>
        <item x="215"/>
        <item x="216"/>
        <item x="217"/>
        <item x="219"/>
        <item x="220"/>
        <item x="221"/>
        <item x="222"/>
        <item x="223"/>
        <item x="224"/>
        <item x="225"/>
        <item x="226"/>
        <item x="227"/>
        <item x="228"/>
        <item x="229"/>
        <item x="230"/>
        <item x="231"/>
        <item x="232"/>
        <item x="233"/>
        <item x="234"/>
        <item x="235"/>
        <item x="236"/>
        <item x="237"/>
        <item x="240"/>
        <item x="241"/>
        <item x="242"/>
        <item x="243"/>
        <item x="245"/>
        <item x="246"/>
        <item x="249"/>
        <item x="250"/>
        <item x="252"/>
        <item x="253"/>
        <item x="254"/>
        <item x="255"/>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596"/>
        <item x="183"/>
        <item x="0"/>
        <item x="594"/>
        <item x="595"/>
        <item x="184"/>
        <item x="592"/>
        <item x="593"/>
        <item x="1"/>
        <item x="148"/>
        <item x="149"/>
        <item x="199"/>
        <item x="214"/>
        <item x="218"/>
        <item x="238"/>
        <item x="239"/>
        <item x="244"/>
        <item x="247"/>
        <item x="248"/>
        <item x="251"/>
        <item x="256"/>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1"/>
        <item x="532"/>
        <item x="533"/>
        <item x="33"/>
        <item x="530"/>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61"/>
        <item t="default"/>
      </items>
    </pivotField>
    <pivotField compact="0" outline="0" subtotalTop="0" showAll="0" includeNewItemsInFilter="1">
      <items count="8">
        <item x="1"/>
        <item x="5"/>
        <item x="3"/>
        <item x="2"/>
        <item x="4"/>
        <item x="0"/>
        <item x="6"/>
        <item t="default"/>
      </items>
    </pivotField>
    <pivotField compact="0" outline="0" subtotalTop="0" showAll="0" includeNewItemsInFilter="1">
      <items count="14">
        <item x="8"/>
        <item x="2"/>
        <item x="11"/>
        <item x="5"/>
        <item x="4"/>
        <item x="6"/>
        <item x="9"/>
        <item x="1"/>
        <item x="7"/>
        <item x="10"/>
        <item x="0"/>
        <item x="12"/>
        <item x="3"/>
        <item t="default"/>
      </items>
    </pivotField>
    <pivotField compact="0" outline="0" subtotalTop="0" showAll="0" includeNewItemsInFilter="1">
      <items count="24">
        <item x="20"/>
        <item x="8"/>
        <item x="12"/>
        <item x="16"/>
        <item x="15"/>
        <item x="9"/>
        <item x="3"/>
        <item x="14"/>
        <item x="13"/>
        <item x="2"/>
        <item x="17"/>
        <item x="19"/>
        <item x="18"/>
        <item x="5"/>
        <item x="4"/>
        <item x="21"/>
        <item x="10"/>
        <item x="11"/>
        <item x="6"/>
        <item x="1"/>
        <item x="0"/>
        <item x="22"/>
        <item x="7"/>
        <item t="default"/>
      </items>
    </pivotField>
    <pivotField dataField="1" compact="0" sumSubtotal="1" countASubtotal="1" outline="0" subtotalTop="0" showAll="0" includeNewItemsInFilter="1">
      <items count="814">
        <item x="700"/>
        <item x="718"/>
        <item x="685"/>
        <item x="190"/>
        <item x="698"/>
        <item x="694"/>
        <item x="692"/>
        <item x="691"/>
        <item x="684"/>
        <item x="688"/>
        <item x="279"/>
        <item x="690"/>
        <item x="686"/>
        <item x="255"/>
        <item x="696"/>
        <item x="28"/>
        <item x="711"/>
        <item x="687"/>
        <item x="695"/>
        <item x="280"/>
        <item x="693"/>
        <item x="786"/>
        <item x="697"/>
        <item x="76"/>
        <item x="699"/>
        <item x="278"/>
        <item x="689"/>
        <item x="449"/>
        <item x="348"/>
        <item x="446"/>
        <item x="125"/>
        <item x="349"/>
        <item x="447"/>
        <item x="448"/>
        <item x="347"/>
        <item x="450"/>
        <item x="453"/>
        <item x="209"/>
        <item x="121"/>
        <item x="136"/>
        <item x="126"/>
        <item x="346"/>
        <item x="766"/>
        <item x="451"/>
        <item x="345"/>
        <item x="767"/>
        <item x="452"/>
        <item x="787"/>
        <item x="115"/>
        <item x="185"/>
        <item x="458"/>
        <item x="455"/>
        <item x="463"/>
        <item x="456"/>
        <item x="454"/>
        <item x="461"/>
        <item x="303"/>
        <item x="459"/>
        <item x="462"/>
        <item x="457"/>
        <item x="26"/>
        <item x="465"/>
        <item x="717"/>
        <item x="297"/>
        <item x="701"/>
        <item x="781"/>
        <item x="460"/>
        <item x="788"/>
        <item x="464"/>
        <item x="300"/>
        <item x="114"/>
        <item x="45"/>
        <item x="469"/>
        <item x="473"/>
        <item x="471"/>
        <item x="467"/>
        <item x="16"/>
        <item x="22"/>
        <item x="749"/>
        <item x="775"/>
        <item x="67"/>
        <item x="472"/>
        <item x="390"/>
        <item x="466"/>
        <item x="17"/>
        <item x="470"/>
        <item x="386"/>
        <item x="387"/>
        <item x="789"/>
        <item x="468"/>
        <item x="474"/>
        <item x="18"/>
        <item x="480"/>
        <item x="478"/>
        <item x="485"/>
        <item x="486"/>
        <item x="484"/>
        <item x="312"/>
        <item x="479"/>
        <item x="476"/>
        <item x="703"/>
        <item x="475"/>
        <item x="311"/>
        <item x="481"/>
        <item x="477"/>
        <item x="23"/>
        <item x="309"/>
        <item x="310"/>
        <item x="702"/>
        <item x="217"/>
        <item x="482"/>
        <item x="790"/>
        <item x="216"/>
        <item x="483"/>
        <item x="308"/>
        <item x="275"/>
        <item x="274"/>
        <item x="487"/>
        <item x="720"/>
        <item x="96"/>
        <item x="719"/>
        <item x="95"/>
        <item x="266"/>
        <item x="791"/>
        <item x="97"/>
        <item x="188"/>
        <item x="4"/>
        <item x="42"/>
        <item x="13"/>
        <item x="40"/>
        <item x="79"/>
        <item x="41"/>
        <item x="54"/>
        <item x="180"/>
        <item x="229"/>
        <item x="10"/>
        <item x="228"/>
        <item x="123"/>
        <item x="122"/>
        <item x="138"/>
        <item x="124"/>
        <item x="65"/>
        <item x="774"/>
        <item x="773"/>
        <item x="21"/>
        <item x="12"/>
        <item x="129"/>
        <item x="132"/>
        <item x="130"/>
        <item x="131"/>
        <item x="20"/>
        <item x="46"/>
        <item x="492"/>
        <item x="374"/>
        <item x="194"/>
        <item x="764"/>
        <item x="488"/>
        <item x="127"/>
        <item x="493"/>
        <item x="489"/>
        <item x="372"/>
        <item x="376"/>
        <item x="500"/>
        <item x="765"/>
        <item x="495"/>
        <item x="491"/>
        <item x="373"/>
        <item x="763"/>
        <item x="496"/>
        <item x="377"/>
        <item x="499"/>
        <item x="378"/>
        <item x="494"/>
        <item x="497"/>
        <item x="501"/>
        <item x="15"/>
        <item x="498"/>
        <item x="375"/>
        <item x="490"/>
        <item x="792"/>
        <item x="506"/>
        <item x="504"/>
        <item x="509"/>
        <item x="511"/>
        <item x="721"/>
        <item x="512"/>
        <item x="513"/>
        <item x="35"/>
        <item x="503"/>
        <item x="507"/>
        <item x="262"/>
        <item x="502"/>
        <item x="722"/>
        <item x="508"/>
        <item x="510"/>
        <item x="263"/>
        <item x="505"/>
        <item x="264"/>
        <item x="793"/>
        <item x="82"/>
        <item x="514"/>
        <item x="192"/>
        <item x="85"/>
        <item x="724"/>
        <item x="725"/>
        <item x="84"/>
        <item x="29"/>
        <item x="83"/>
        <item x="794"/>
        <item x="270"/>
        <item x="81"/>
        <item x="66"/>
        <item x="723"/>
        <item x="515"/>
        <item x="291"/>
        <item x="517"/>
        <item x="519"/>
        <item x="518"/>
        <item x="520"/>
        <item x="523"/>
        <item x="524"/>
        <item x="525"/>
        <item x="522"/>
        <item x="733"/>
        <item x="265"/>
        <item x="521"/>
        <item x="735"/>
        <item x="734"/>
        <item x="516"/>
        <item x="1"/>
        <item x="795"/>
        <item x="527"/>
        <item x="533"/>
        <item x="536"/>
        <item x="98"/>
        <item x="532"/>
        <item x="210"/>
        <item x="526"/>
        <item x="528"/>
        <item x="134"/>
        <item x="530"/>
        <item x="357"/>
        <item x="771"/>
        <item x="529"/>
        <item x="726"/>
        <item x="727"/>
        <item x="534"/>
        <item x="535"/>
        <item x="99"/>
        <item x="531"/>
        <item x="796"/>
        <item x="557"/>
        <item x="50"/>
        <item x="547"/>
        <item x="551"/>
        <item x="64"/>
        <item x="553"/>
        <item x="254"/>
        <item x="543"/>
        <item x="253"/>
        <item x="542"/>
        <item x="550"/>
        <item x="554"/>
        <item x="729"/>
        <item x="540"/>
        <item x="9"/>
        <item x="556"/>
        <item x="62"/>
        <item x="63"/>
        <item x="385"/>
        <item x="537"/>
        <item x="541"/>
        <item x="5"/>
        <item x="545"/>
        <item x="549"/>
        <item x="128"/>
        <item x="768"/>
        <item x="772"/>
        <item x="222"/>
        <item x="558"/>
        <item x="384"/>
        <item x="555"/>
        <item x="728"/>
        <item x="6"/>
        <item x="538"/>
        <item x="381"/>
        <item x="539"/>
        <item x="380"/>
        <item x="552"/>
        <item x="546"/>
        <item x="8"/>
        <item x="548"/>
        <item x="7"/>
        <item x="383"/>
        <item x="382"/>
        <item x="797"/>
        <item x="49"/>
        <item x="544"/>
        <item x="39"/>
        <item x="184"/>
        <item x="562"/>
        <item x="325"/>
        <item x="323"/>
        <item x="316"/>
        <item x="53"/>
        <item x="705"/>
        <item x="315"/>
        <item x="313"/>
        <item x="324"/>
        <item x="119"/>
        <item x="560"/>
        <item x="36"/>
        <item x="116"/>
        <item x="117"/>
        <item x="317"/>
        <item x="559"/>
        <item x="318"/>
        <item x="61"/>
        <item x="704"/>
        <item x="321"/>
        <item x="561"/>
        <item x="798"/>
        <item x="563"/>
        <item x="320"/>
        <item x="314"/>
        <item x="118"/>
        <item x="570"/>
        <item x="746"/>
        <item x="567"/>
        <item x="569"/>
        <item x="747"/>
        <item x="571"/>
        <item x="568"/>
        <item x="565"/>
        <item x="564"/>
        <item x="566"/>
        <item x="572"/>
        <item x="75"/>
        <item x="74"/>
        <item x="799"/>
        <item x="30"/>
        <item x="47"/>
        <item x="93"/>
        <item x="583"/>
        <item x="350"/>
        <item x="579"/>
        <item x="221"/>
        <item x="578"/>
        <item x="575"/>
        <item x="354"/>
        <item x="92"/>
        <item x="351"/>
        <item x="710"/>
        <item x="580"/>
        <item x="576"/>
        <item x="585"/>
        <item x="582"/>
        <item x="33"/>
        <item x="94"/>
        <item x="584"/>
        <item x="24"/>
        <item x="573"/>
        <item x="706"/>
        <item x="708"/>
        <item x="707"/>
        <item x="709"/>
        <item x="577"/>
        <item x="800"/>
        <item x="574"/>
        <item x="581"/>
        <item x="353"/>
        <item x="339"/>
        <item x="343"/>
        <item x="597"/>
        <item x="600"/>
        <item x="336"/>
        <item x="592"/>
        <item x="340"/>
        <item x="596"/>
        <item x="743"/>
        <item x="598"/>
        <item x="344"/>
        <item x="341"/>
        <item x="595"/>
        <item x="742"/>
        <item x="599"/>
        <item x="32"/>
        <item x="591"/>
        <item x="590"/>
        <item x="342"/>
        <item x="120"/>
        <item x="593"/>
        <item x="594"/>
        <item x="251"/>
        <item x="588"/>
        <item x="744"/>
        <item x="587"/>
        <item x="586"/>
        <item x="801"/>
        <item x="589"/>
        <item x="211"/>
        <item x="337"/>
        <item x="224"/>
        <item x="44"/>
        <item x="607"/>
        <item x="604"/>
        <item x="328"/>
        <item x="331"/>
        <item x="37"/>
        <item x="785"/>
        <item x="606"/>
        <item x="755"/>
        <item x="601"/>
        <item x="333"/>
        <item x="602"/>
        <item x="334"/>
        <item x="611"/>
        <item x="329"/>
        <item x="610"/>
        <item x="330"/>
        <item x="605"/>
        <item x="332"/>
        <item x="326"/>
        <item x="327"/>
        <item x="608"/>
        <item x="609"/>
        <item x="603"/>
        <item x="802"/>
        <item x="51"/>
        <item x="612"/>
        <item x="620"/>
        <item x="619"/>
        <item x="617"/>
        <item x="618"/>
        <item x="91"/>
        <item x="615"/>
        <item x="614"/>
        <item x="613"/>
        <item x="756"/>
        <item x="803"/>
        <item x="616"/>
        <item x="732"/>
        <item x="730"/>
        <item x="731"/>
        <item x="804"/>
        <item x="52"/>
        <item x="628"/>
        <item x="626"/>
        <item x="202"/>
        <item x="622"/>
        <item x="335"/>
        <item x="627"/>
        <item x="623"/>
        <item x="624"/>
        <item x="203"/>
        <item x="625"/>
        <item x="621"/>
        <item x="87"/>
        <item x="629"/>
        <item x="758"/>
        <item x="759"/>
        <item x="630"/>
        <item x="88"/>
        <item x="757"/>
        <item x="191"/>
        <item x="86"/>
        <item x="805"/>
        <item x="43"/>
        <item x="678"/>
        <item x="367"/>
        <item x="683"/>
        <item x="682"/>
        <item x="368"/>
        <item x="674"/>
        <item x="366"/>
        <item x="681"/>
        <item x="680"/>
        <item x="205"/>
        <item x="671"/>
        <item x="673"/>
        <item x="672"/>
        <item x="715"/>
        <item x="716"/>
        <item x="113"/>
        <item x="363"/>
        <item x="677"/>
        <item x="365"/>
        <item x="669"/>
        <item x="667"/>
        <item x="369"/>
        <item x="675"/>
        <item x="364"/>
        <item x="206"/>
        <item x="668"/>
        <item x="676"/>
        <item x="679"/>
        <item x="806"/>
        <item x="666"/>
        <item x="670"/>
        <item x="370"/>
        <item x="103"/>
        <item x="752"/>
        <item x="751"/>
        <item x="25"/>
        <item x="659"/>
        <item x="102"/>
        <item x="753"/>
        <item x="754"/>
        <item x="660"/>
        <item x="305"/>
        <item x="101"/>
        <item x="654"/>
        <item x="2"/>
        <item x="656"/>
        <item x="655"/>
        <item x="657"/>
        <item x="782"/>
        <item x="186"/>
        <item x="658"/>
        <item x="807"/>
        <item x="100"/>
        <item x="3"/>
        <item x="104"/>
        <item x="11"/>
        <item x="48"/>
        <item x="644"/>
        <item x="642"/>
        <item x="289"/>
        <item x="212"/>
        <item x="31"/>
        <item x="651"/>
        <item x="107"/>
        <item x="641"/>
        <item x="287"/>
        <item x="714"/>
        <item x="636"/>
        <item x="646"/>
        <item x="106"/>
        <item x="290"/>
        <item x="645"/>
        <item x="631"/>
        <item x="640"/>
        <item x="712"/>
        <item x="643"/>
        <item x="635"/>
        <item x="634"/>
        <item x="648"/>
        <item x="633"/>
        <item x="637"/>
        <item x="34"/>
        <item x="638"/>
        <item x="282"/>
        <item x="650"/>
        <item x="249"/>
        <item x="632"/>
        <item x="713"/>
        <item x="137"/>
        <item x="108"/>
        <item x="652"/>
        <item x="649"/>
        <item x="105"/>
        <item x="808"/>
        <item x="647"/>
        <item x="639"/>
        <item x="109"/>
        <item x="400"/>
        <item x="663"/>
        <item x="401"/>
        <item x="664"/>
        <item x="760"/>
        <item x="761"/>
        <item x="393"/>
        <item x="213"/>
        <item x="110"/>
        <item x="395"/>
        <item x="111"/>
        <item x="396"/>
        <item x="665"/>
        <item x="762"/>
        <item x="398"/>
        <item x="402"/>
        <item x="661"/>
        <item x="112"/>
        <item x="397"/>
        <item x="809"/>
        <item x="662"/>
        <item x="394"/>
        <item x="776"/>
        <item x="71"/>
        <item x="70"/>
        <item x="769"/>
        <item x="653"/>
        <item x="133"/>
        <item x="187"/>
        <item x="770"/>
        <item x="90"/>
        <item x="89"/>
        <item x="14"/>
        <item x="810"/>
        <item x="0"/>
        <item x="38"/>
        <item x="68"/>
        <item x="197"/>
        <item x="218"/>
        <item x="779"/>
        <item x="780"/>
        <item x="19"/>
        <item x="177"/>
        <item x="178"/>
        <item x="181"/>
        <item x="182"/>
        <item x="750"/>
        <item x="69"/>
        <item x="135"/>
        <item x="233"/>
        <item x="234"/>
        <item x="235"/>
        <item x="236"/>
        <item x="237"/>
        <item x="238"/>
        <item x="239"/>
        <item x="240"/>
        <item x="241"/>
        <item x="242"/>
        <item x="243"/>
        <item x="244"/>
        <item x="245"/>
        <item x="246"/>
        <item x="247"/>
        <item x="268"/>
        <item x="269"/>
        <item x="271"/>
        <item x="267"/>
        <item x="272"/>
        <item x="273"/>
        <item x="276"/>
        <item x="277"/>
        <item x="252"/>
        <item x="281"/>
        <item x="283"/>
        <item x="284"/>
        <item x="285"/>
        <item x="286"/>
        <item x="288"/>
        <item x="292"/>
        <item x="293"/>
        <item x="294"/>
        <item x="250"/>
        <item x="295"/>
        <item x="296"/>
        <item x="298"/>
        <item x="299"/>
        <item x="301"/>
        <item x="302"/>
        <item x="304"/>
        <item x="306"/>
        <item x="307"/>
        <item x="319"/>
        <item x="322"/>
        <item x="338"/>
        <item x="352"/>
        <item x="355"/>
        <item x="356"/>
        <item x="358"/>
        <item x="359"/>
        <item x="360"/>
        <item x="361"/>
        <item x="392"/>
        <item x="399"/>
        <item x="362"/>
        <item x="371"/>
        <item x="379"/>
        <item x="248"/>
        <item x="389"/>
        <item x="391"/>
        <item x="256"/>
        <item x="257"/>
        <item x="258"/>
        <item x="259"/>
        <item x="260"/>
        <item x="261"/>
        <item x="811"/>
        <item x="80"/>
        <item x="748"/>
        <item x="783"/>
        <item x="784"/>
        <item x="56"/>
        <item x="57"/>
        <item x="58"/>
        <item x="59"/>
        <item x="77"/>
        <item x="78"/>
        <item x="139"/>
        <item x="140"/>
        <item x="141"/>
        <item x="151"/>
        <item x="152"/>
        <item x="153"/>
        <item x="154"/>
        <item x="155"/>
        <item x="156"/>
        <item x="157"/>
        <item x="158"/>
        <item x="159"/>
        <item x="160"/>
        <item x="161"/>
        <item x="162"/>
        <item x="163"/>
        <item x="164"/>
        <item x="165"/>
        <item x="166"/>
        <item x="167"/>
        <item x="168"/>
        <item x="169"/>
        <item x="170"/>
        <item x="171"/>
        <item x="172"/>
        <item x="173"/>
        <item x="174"/>
        <item x="175"/>
        <item x="176"/>
        <item x="179"/>
        <item x="189"/>
        <item x="227"/>
        <item x="198"/>
        <item x="199"/>
        <item x="204"/>
        <item x="388"/>
        <item x="403"/>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736"/>
        <item x="737"/>
        <item x="738"/>
        <item x="739"/>
        <item x="740"/>
        <item x="741"/>
        <item x="745"/>
        <item x="142"/>
        <item x="143"/>
        <item x="144"/>
        <item x="145"/>
        <item x="146"/>
        <item x="147"/>
        <item x="148"/>
        <item x="149"/>
        <item x="150"/>
        <item x="230"/>
        <item x="231"/>
        <item x="232"/>
        <item x="404"/>
        <item x="27"/>
        <item x="55"/>
        <item x="60"/>
        <item x="72"/>
        <item x="73"/>
        <item x="183"/>
        <item x="193"/>
        <item x="195"/>
        <item x="196"/>
        <item x="200"/>
        <item x="201"/>
        <item x="207"/>
        <item x="208"/>
        <item x="214"/>
        <item x="215"/>
        <item x="219"/>
        <item x="220"/>
        <item x="223"/>
        <item x="225"/>
        <item x="777"/>
        <item x="226"/>
        <item x="778"/>
        <item t="sum"/>
        <item t="countA"/>
      </items>
    </pivotField>
    <pivotField compact="0" outline="0" subtotalTop="0" showAll="0" includeNewItemsInFilter="1">
      <items count="42">
        <item x="30"/>
        <item x="5"/>
        <item x="27"/>
        <item x="15"/>
        <item x="8"/>
        <item x="11"/>
        <item x="12"/>
        <item x="3"/>
        <item x="28"/>
        <item x="26"/>
        <item x="36"/>
        <item x="10"/>
        <item x="20"/>
        <item x="16"/>
        <item x="7"/>
        <item x="1"/>
        <item x="32"/>
        <item x="4"/>
        <item x="21"/>
        <item x="17"/>
        <item x="13"/>
        <item x="19"/>
        <item x="22"/>
        <item x="14"/>
        <item x="25"/>
        <item x="35"/>
        <item x="31"/>
        <item x="24"/>
        <item x="2"/>
        <item x="34"/>
        <item x="18"/>
        <item x="33"/>
        <item x="9"/>
        <item x="0"/>
        <item x="23"/>
        <item x="29"/>
        <item x="40"/>
        <item x="6"/>
        <item x="38"/>
        <item x="37"/>
        <item x="39"/>
        <item t="default"/>
      </items>
    </pivotField>
    <pivotField compact="0" outline="0" subtotalTop="0" showAll="0" includeNewItemsInFilter="1">
      <items count="554">
        <item x="406"/>
        <item x="295"/>
        <item x="280"/>
        <item x="286"/>
        <item x="40"/>
        <item x="364"/>
        <item x="509"/>
        <item x="484"/>
        <item x="392"/>
        <item x="353"/>
        <item x="337"/>
        <item x="419"/>
        <item x="200"/>
        <item x="66"/>
        <item x="397"/>
        <item x="375"/>
        <item x="247"/>
        <item x="274"/>
        <item x="400"/>
        <item x="452"/>
        <item x="83"/>
        <item x="250"/>
        <item x="449"/>
        <item x="92"/>
        <item x="21"/>
        <item x="33"/>
        <item x="202"/>
        <item x="56"/>
        <item x="409"/>
        <item x="456"/>
        <item x="196"/>
        <item x="212"/>
        <item x="211"/>
        <item x="442"/>
        <item x="396"/>
        <item x="267"/>
        <item x="381"/>
        <item x="1"/>
        <item x="335"/>
        <item x="343"/>
        <item x="195"/>
        <item x="552"/>
        <item x="451"/>
        <item x="391"/>
        <item x="156"/>
        <item x="540"/>
        <item x="254"/>
        <item x="446"/>
        <item x="143"/>
        <item x="360"/>
        <item x="529"/>
        <item x="359"/>
        <item x="244"/>
        <item x="528"/>
        <item x="511"/>
        <item x="383"/>
        <item x="160"/>
        <item x="495"/>
        <item x="117"/>
        <item x="39"/>
        <item x="350"/>
        <item x="445"/>
        <item x="354"/>
        <item x="115"/>
        <item x="438"/>
        <item x="233"/>
        <item x="402"/>
        <item x="112"/>
        <item x="201"/>
        <item x="462"/>
        <item x="14"/>
        <item x="15"/>
        <item x="385"/>
        <item x="305"/>
        <item x="98"/>
        <item x="121"/>
        <item x="441"/>
        <item x="260"/>
        <item x="430"/>
        <item x="357"/>
        <item x="242"/>
        <item x="393"/>
        <item x="22"/>
        <item x="304"/>
        <item x="365"/>
        <item x="296"/>
        <item x="13"/>
        <item x="285"/>
        <item x="361"/>
        <item x="291"/>
        <item x="536"/>
        <item x="443"/>
        <item x="114"/>
        <item x="91"/>
        <item x="108"/>
        <item x="227"/>
        <item x="482"/>
        <item x="408"/>
        <item x="288"/>
        <item x="336"/>
        <item x="384"/>
        <item x="532"/>
        <item x="411"/>
        <item x="294"/>
        <item x="325"/>
        <item x="490"/>
        <item x="96"/>
        <item x="158"/>
        <item x="228"/>
        <item x="27"/>
        <item x="268"/>
        <item x="428"/>
        <item x="469"/>
        <item x="533"/>
        <item x="440"/>
        <item x="255"/>
        <item x="447"/>
        <item x="467"/>
        <item x="481"/>
        <item x="224"/>
        <item x="476"/>
        <item x="165"/>
        <item x="427"/>
        <item x="461"/>
        <item x="377"/>
        <item x="486"/>
        <item x="37"/>
        <item x="508"/>
        <item x="386"/>
        <item x="371"/>
        <item x="542"/>
        <item x="251"/>
        <item x="378"/>
        <item x="414"/>
        <item x="76"/>
        <item x="111"/>
        <item x="9"/>
        <item x="460"/>
        <item x="55"/>
        <item x="5"/>
        <item x="424"/>
        <item x="149"/>
        <item x="63"/>
        <item x="38"/>
        <item x="455"/>
        <item x="128"/>
        <item x="46"/>
        <item x="464"/>
        <item x="150"/>
        <item x="520"/>
        <item x="418"/>
        <item x="352"/>
        <item x="120"/>
        <item x="11"/>
        <item x="64"/>
        <item x="10"/>
        <item x="300"/>
        <item x="355"/>
        <item x="31"/>
        <item x="235"/>
        <item x="192"/>
        <item x="99"/>
        <item x="518"/>
        <item x="252"/>
        <item x="60"/>
        <item x="141"/>
        <item x="380"/>
        <item x="231"/>
        <item x="135"/>
        <item x="389"/>
        <item x="390"/>
        <item x="230"/>
        <item x="517"/>
        <item x="272"/>
        <item x="253"/>
        <item x="168"/>
        <item x="450"/>
        <item x="401"/>
        <item x="229"/>
        <item x="265"/>
        <item x="88"/>
        <item x="420"/>
        <item x="388"/>
        <item x="534"/>
        <item x="417"/>
        <item x="82"/>
        <item x="53"/>
        <item x="44"/>
        <item x="43"/>
        <item x="266"/>
        <item x="503"/>
        <item x="535"/>
        <item x="444"/>
        <item x="248"/>
        <item x="468"/>
        <item x="348"/>
        <item x="338"/>
        <item x="236"/>
        <item x="485"/>
        <item x="404"/>
        <item x="100"/>
        <item x="130"/>
        <item x="367"/>
        <item x="72"/>
        <item x="198"/>
        <item x="344"/>
        <item x="269"/>
        <item x="429"/>
        <item x="407"/>
        <item x="471"/>
        <item x="105"/>
        <item x="32"/>
        <item x="61"/>
        <item x="171"/>
        <item x="341"/>
        <item x="47"/>
        <item x="545"/>
        <item x="118"/>
        <item x="42"/>
        <item x="480"/>
        <item x="302"/>
        <item x="547"/>
        <item x="166"/>
        <item x="271"/>
        <item x="425"/>
        <item x="110"/>
        <item x="232"/>
        <item x="413"/>
        <item x="465"/>
        <item x="28"/>
        <item x="437"/>
        <item x="65"/>
        <item x="26"/>
        <item x="333"/>
        <item x="510"/>
        <item x="223"/>
        <item x="346"/>
        <item x="483"/>
        <item x="525"/>
        <item x="74"/>
        <item x="144"/>
        <item x="363"/>
        <item x="241"/>
        <item x="507"/>
        <item x="299"/>
        <item x="62"/>
        <item x="17"/>
        <item x="466"/>
        <item x="289"/>
        <item x="368"/>
        <item x="431"/>
        <item x="358"/>
        <item x="415"/>
        <item x="275"/>
        <item x="45"/>
        <item x="81"/>
        <item x="436"/>
        <item x="506"/>
        <item x="116"/>
        <item x="284"/>
        <item x="514"/>
        <item x="475"/>
        <item x="249"/>
        <item x="458"/>
        <item x="290"/>
        <item x="379"/>
        <item x="86"/>
        <item x="210"/>
        <item x="208"/>
        <item x="453"/>
        <item x="531"/>
        <item x="6"/>
        <item x="500"/>
        <item x="283"/>
        <item x="153"/>
        <item x="162"/>
        <item x="387"/>
        <item x="207"/>
        <item x="394"/>
        <item x="216"/>
        <item x="516"/>
        <item x="474"/>
        <item x="220"/>
        <item x="366"/>
        <item x="342"/>
        <item x="264"/>
        <item x="109"/>
        <item x="502"/>
        <item x="319"/>
        <item x="209"/>
        <item x="19"/>
        <item x="127"/>
        <item x="293"/>
        <item x="106"/>
        <item x="501"/>
        <item x="73"/>
        <item x="473"/>
        <item x="29"/>
        <item x="48"/>
        <item x="527"/>
        <item x="84"/>
        <item x="102"/>
        <item x="234"/>
        <item x="292"/>
        <item x="126"/>
        <item x="214"/>
        <item x="543"/>
        <item x="85"/>
        <item x="203"/>
        <item x="539"/>
        <item x="297"/>
        <item x="374"/>
        <item x="410"/>
        <item x="276"/>
        <item x="339"/>
        <item x="240"/>
        <item x="263"/>
        <item x="213"/>
        <item x="477"/>
        <item x="369"/>
        <item x="273"/>
        <item x="398"/>
        <item x="496"/>
        <item x="237"/>
        <item x="197"/>
        <item x="512"/>
        <item x="405"/>
        <item x="59"/>
        <item x="298"/>
        <item x="20"/>
        <item x="41"/>
        <item x="422"/>
        <item x="382"/>
        <item x="23"/>
        <item x="30"/>
        <item x="478"/>
        <item x="219"/>
        <item x="68"/>
        <item x="513"/>
        <item x="24"/>
        <item x="399"/>
        <item x="412"/>
        <item x="489"/>
        <item x="191"/>
        <item x="262"/>
        <item x="439"/>
        <item x="129"/>
        <item x="472"/>
        <item x="123"/>
        <item x="199"/>
        <item x="372"/>
        <item x="190"/>
        <item x="347"/>
        <item x="470"/>
        <item x="54"/>
        <item x="25"/>
        <item x="204"/>
        <item x="526"/>
        <item x="97"/>
        <item x="8"/>
        <item x="258"/>
        <item x="278"/>
        <item x="491"/>
        <item x="222"/>
        <item x="113"/>
        <item x="217"/>
        <item x="77"/>
        <item x="498"/>
        <item x="416"/>
        <item x="172"/>
        <item x="519"/>
        <item x="544"/>
        <item x="261"/>
        <item x="282"/>
        <item x="277"/>
        <item x="303"/>
        <item x="434"/>
        <item x="34"/>
        <item x="154"/>
        <item x="537"/>
        <item x="433"/>
        <item x="239"/>
        <item x="2"/>
        <item x="259"/>
        <item x="432"/>
        <item x="257"/>
        <item x="493"/>
        <item x="373"/>
        <item x="530"/>
        <item x="488"/>
        <item x="221"/>
        <item x="94"/>
        <item x="161"/>
        <item x="492"/>
        <item x="218"/>
        <item x="173"/>
        <item x="151"/>
        <item x="256"/>
        <item x="421"/>
        <item x="243"/>
        <item x="134"/>
        <item x="370"/>
        <item x="287"/>
        <item x="7"/>
        <item x="89"/>
        <item x="101"/>
        <item x="193"/>
        <item x="57"/>
        <item x="362"/>
        <item x="524"/>
        <item x="426"/>
        <item x="311"/>
        <item x="494"/>
        <item x="351"/>
        <item x="122"/>
        <item x="18"/>
        <item x="376"/>
        <item x="356"/>
        <item x="541"/>
        <item x="457"/>
        <item x="205"/>
        <item x="75"/>
        <item x="140"/>
        <item x="546"/>
        <item x="79"/>
        <item x="80"/>
        <item x="504"/>
        <item x="131"/>
        <item x="132"/>
        <item x="206"/>
        <item x="548"/>
        <item x="245"/>
        <item x="340"/>
        <item x="345"/>
        <item x="395"/>
        <item x="454"/>
        <item x="505"/>
        <item x="226"/>
        <item x="225"/>
        <item x="78"/>
        <item x="448"/>
        <item x="155"/>
        <item x="136"/>
        <item x="551"/>
        <item x="238"/>
        <item x="246"/>
        <item x="423"/>
        <item x="270"/>
        <item x="67"/>
        <item x="549"/>
        <item x="463"/>
        <item x="435"/>
        <item x="497"/>
        <item x="403"/>
        <item x="35"/>
        <item x="90"/>
        <item x="215"/>
        <item x="487"/>
        <item x="95"/>
        <item x="349"/>
        <item x="16"/>
        <item x="301"/>
        <item x="103"/>
        <item x="146"/>
        <item x="515"/>
        <item x="479"/>
        <item x="87"/>
        <item x="4"/>
        <item x="499"/>
        <item x="137"/>
        <item x="12"/>
        <item x="125"/>
        <item x="459"/>
        <item x="58"/>
        <item x="119"/>
        <item x="157"/>
        <item x="93"/>
        <item x="3"/>
        <item x="124"/>
        <item x="107"/>
        <item x="0"/>
        <item x="36"/>
        <item x="70"/>
        <item x="139"/>
        <item x="521"/>
        <item x="522"/>
        <item x="174"/>
        <item x="71"/>
        <item x="175"/>
        <item x="176"/>
        <item x="177"/>
        <item x="178"/>
        <item x="179"/>
        <item x="180"/>
        <item x="181"/>
        <item x="182"/>
        <item x="183"/>
        <item x="184"/>
        <item x="185"/>
        <item x="186"/>
        <item x="187"/>
        <item x="188"/>
        <item x="189"/>
        <item x="194"/>
        <item x="104"/>
        <item x="523"/>
        <item x="49"/>
        <item x="50"/>
        <item x="51"/>
        <item x="52"/>
        <item x="69"/>
        <item x="138"/>
        <item x="170"/>
        <item x="147"/>
        <item x="148"/>
        <item x="152"/>
        <item x="279"/>
        <item x="306"/>
        <item x="308"/>
        <item x="309"/>
        <item x="310"/>
        <item x="312"/>
        <item x="313"/>
        <item x="314"/>
        <item x="315"/>
        <item x="316"/>
        <item x="317"/>
        <item x="318"/>
        <item x="320"/>
        <item x="321"/>
        <item x="322"/>
        <item x="323"/>
        <item x="324"/>
        <item x="326"/>
        <item x="327"/>
        <item x="328"/>
        <item x="329"/>
        <item x="330"/>
        <item x="331"/>
        <item x="332"/>
        <item x="334"/>
        <item x="538"/>
        <item x="281"/>
        <item x="307"/>
        <item x="133"/>
        <item x="142"/>
        <item x="145"/>
        <item x="159"/>
        <item x="163"/>
        <item x="164"/>
        <item x="167"/>
        <item x="550"/>
        <item x="169"/>
        <item t="default"/>
      </items>
    </pivotField>
    <pivotField compact="0" outline="0" subtotalTop="0" showAll="0" includeNewItemsInFilter="1">
      <items count="4">
        <item x="2"/>
        <item x="1"/>
        <item x="0"/>
        <item t="default"/>
      </items>
    </pivotField>
    <pivotField compact="0" outline="0" subtotalTop="0" showAll="0" includeNewItemsInFilter="1">
      <items count="678">
        <item x="41"/>
        <item x="583"/>
        <item x="494"/>
        <item x="68"/>
        <item x="395"/>
        <item x="362"/>
        <item x="343"/>
        <item x="387"/>
        <item x="385"/>
        <item x="158"/>
        <item x="157"/>
        <item x="177"/>
        <item x="156"/>
        <item x="175"/>
        <item x="178"/>
        <item x="153"/>
        <item x="159"/>
        <item x="160"/>
        <item x="176"/>
        <item x="155"/>
        <item x="154"/>
        <item x="171"/>
        <item x="162"/>
        <item x="170"/>
        <item x="165"/>
        <item x="166"/>
        <item x="168"/>
        <item x="163"/>
        <item x="164"/>
        <item x="167"/>
        <item x="173"/>
        <item x="169"/>
        <item x="172"/>
        <item x="161"/>
        <item x="500"/>
        <item x="499"/>
        <item x="528"/>
        <item x="492"/>
        <item x="493"/>
        <item x="564"/>
        <item x="32"/>
        <item x="300"/>
        <item x="495"/>
        <item x="568"/>
        <item x="40"/>
        <item x="651"/>
        <item x="73"/>
        <item x="652"/>
        <item x="653"/>
        <item x="654"/>
        <item x="655"/>
        <item x="656"/>
        <item x="657"/>
        <item x="658"/>
        <item x="659"/>
        <item x="660"/>
        <item x="661"/>
        <item x="662"/>
        <item x="663"/>
        <item x="664"/>
        <item x="665"/>
        <item x="666"/>
        <item x="667"/>
        <item x="668"/>
        <item x="669"/>
        <item x="670"/>
        <item x="671"/>
        <item x="672"/>
        <item x="673"/>
        <item x="674"/>
        <item x="675"/>
        <item x="556"/>
        <item x="52"/>
        <item x="555"/>
        <item x="550"/>
        <item x="487"/>
        <item x="182"/>
        <item x="42"/>
        <item x="315"/>
        <item x="641"/>
        <item x="569"/>
        <item x="17"/>
        <item x="323"/>
        <item x="77"/>
        <item x="4"/>
        <item x="388"/>
        <item x="514"/>
        <item x="497"/>
        <item x="13"/>
        <item x="357"/>
        <item x="579"/>
        <item x="571"/>
        <item x="545"/>
        <item x="554"/>
        <item x="359"/>
        <item x="75"/>
        <item x="489"/>
        <item x="549"/>
        <item x="486"/>
        <item x="576"/>
        <item x="305"/>
        <item x="496"/>
        <item x="548"/>
        <item x="578"/>
        <item x="577"/>
        <item x="547"/>
        <item x="358"/>
        <item x="490"/>
        <item x="551"/>
        <item x="565"/>
        <item x="557"/>
        <item x="552"/>
        <item x="546"/>
        <item x="488"/>
        <item x="36"/>
        <item x="373"/>
        <item x="582"/>
        <item x="574"/>
        <item x="572"/>
        <item x="580"/>
        <item x="566"/>
        <item x="573"/>
        <item x="559"/>
        <item x="2"/>
        <item x="561"/>
        <item x="560"/>
        <item x="304"/>
        <item x="322"/>
        <item x="327"/>
        <item x="281"/>
        <item x="66"/>
        <item x="76"/>
        <item x="21"/>
        <item x="65"/>
        <item x="638"/>
        <item x="391"/>
        <item x="372"/>
        <item x="61"/>
        <item x="355"/>
        <item x="70"/>
        <item x="20"/>
        <item x="186"/>
        <item x="485"/>
        <item x="131"/>
        <item x="562"/>
        <item x="581"/>
        <item x="430"/>
        <item x="434"/>
        <item x="452"/>
        <item x="542"/>
        <item x="410"/>
        <item x="498"/>
        <item x="230"/>
        <item x="231"/>
        <item x="563"/>
        <item x="62"/>
        <item x="512"/>
        <item x="503"/>
        <item x="447"/>
        <item x="444"/>
        <item x="445"/>
        <item x="446"/>
        <item x="448"/>
        <item x="451"/>
        <item x="449"/>
        <item x="450"/>
        <item x="187"/>
        <item x="535"/>
        <item x="586"/>
        <item x="456"/>
        <item x="460"/>
        <item x="458"/>
        <item x="454"/>
        <item x="459"/>
        <item x="453"/>
        <item x="457"/>
        <item x="455"/>
        <item x="71"/>
        <item x="525"/>
        <item x="472"/>
        <item x="471"/>
        <item x="461"/>
        <item x="467"/>
        <item x="465"/>
        <item x="466"/>
        <item x="463"/>
        <item x="462"/>
        <item x="468"/>
        <item x="464"/>
        <item x="469"/>
        <item x="470"/>
        <item x="504"/>
        <item x="534"/>
        <item x="587"/>
        <item x="529"/>
        <item x="474"/>
        <item x="54"/>
        <item x="510"/>
        <item x="532"/>
        <item x="506"/>
        <item x="533"/>
        <item x="79"/>
        <item x="479"/>
        <item x="475"/>
        <item x="480"/>
        <item x="476"/>
        <item x="482"/>
        <item x="478"/>
        <item x="483"/>
        <item x="481"/>
        <item x="484"/>
        <item x="477"/>
        <item x="35"/>
        <item x="491"/>
        <item x="585"/>
        <item x="9"/>
        <item x="8"/>
        <item x="7"/>
        <item x="53"/>
        <item x="570"/>
        <item x="508"/>
        <item x="30"/>
        <item x="12"/>
        <item x="521"/>
        <item x="520"/>
        <item x="517"/>
        <item x="522"/>
        <item x="518"/>
        <item x="515"/>
        <item x="519"/>
        <item x="516"/>
        <item x="527"/>
        <item x="473"/>
        <item x="530"/>
        <item x="6"/>
        <item x="505"/>
        <item x="588"/>
        <item x="524"/>
        <item x="51"/>
        <item x="584"/>
        <item x="501"/>
        <item x="526"/>
        <item x="28"/>
        <item x="502"/>
        <item x="507"/>
        <item x="543"/>
        <item x="509"/>
        <item x="544"/>
        <item x="541"/>
        <item x="537"/>
        <item x="538"/>
        <item x="539"/>
        <item x="540"/>
        <item x="536"/>
        <item x="511"/>
        <item x="188"/>
        <item x="513"/>
        <item x="523"/>
        <item x="642"/>
        <item x="558"/>
        <item x="279"/>
        <item x="531"/>
        <item x="3"/>
        <item x="356"/>
        <item x="39"/>
        <item x="567"/>
        <item x="303"/>
        <item x="553"/>
        <item x="575"/>
        <item x="0"/>
        <item x="15"/>
        <item x="38"/>
        <item x="210"/>
        <item x="63"/>
        <item x="67"/>
        <item x="74"/>
        <item x="174"/>
        <item x="183"/>
        <item x="184"/>
        <item x="637"/>
        <item x="640"/>
        <item x="10"/>
        <item x="16"/>
        <item x="69"/>
        <item x="84"/>
        <item x="89"/>
        <item x="90"/>
        <item x="95"/>
        <item x="96"/>
        <item x="123"/>
        <item x="127"/>
        <item x="128"/>
        <item x="130"/>
        <item x="132"/>
        <item x="134"/>
        <item x="639"/>
        <item x="80"/>
        <item x="235"/>
        <item x="236"/>
        <item x="237"/>
        <item x="238"/>
        <item x="239"/>
        <item x="240"/>
        <item x="241"/>
        <item x="242"/>
        <item x="243"/>
        <item x="244"/>
        <item x="245"/>
        <item x="246"/>
        <item x="247"/>
        <item x="248"/>
        <item x="249"/>
        <item x="270"/>
        <item x="271"/>
        <item x="272"/>
        <item x="273"/>
        <item x="269"/>
        <item x="274"/>
        <item x="275"/>
        <item x="277"/>
        <item x="268"/>
        <item x="278"/>
        <item x="257"/>
        <item x="280"/>
        <item x="282"/>
        <item x="254"/>
        <item x="283"/>
        <item x="284"/>
        <item x="285"/>
        <item x="286"/>
        <item x="287"/>
        <item x="288"/>
        <item x="289"/>
        <item x="290"/>
        <item x="291"/>
        <item x="292"/>
        <item x="251"/>
        <item x="293"/>
        <item x="267"/>
        <item x="294"/>
        <item x="295"/>
        <item x="296"/>
        <item x="297"/>
        <item x="298"/>
        <item x="299"/>
        <item x="301"/>
        <item x="302"/>
        <item x="306"/>
        <item x="307"/>
        <item x="308"/>
        <item x="309"/>
        <item x="310"/>
        <item x="311"/>
        <item x="312"/>
        <item x="313"/>
        <item x="314"/>
        <item x="316"/>
        <item x="317"/>
        <item x="318"/>
        <item x="319"/>
        <item x="320"/>
        <item x="321"/>
        <item x="324"/>
        <item x="325"/>
        <item x="326"/>
        <item x="328"/>
        <item x="329"/>
        <item x="330"/>
        <item x="331"/>
        <item x="332"/>
        <item x="333"/>
        <item x="334"/>
        <item x="335"/>
        <item x="336"/>
        <item x="337"/>
        <item x="338"/>
        <item x="339"/>
        <item x="253"/>
        <item x="340"/>
        <item x="341"/>
        <item x="342"/>
        <item x="344"/>
        <item x="345"/>
        <item x="346"/>
        <item x="347"/>
        <item x="265"/>
        <item x="348"/>
        <item x="349"/>
        <item x="350"/>
        <item x="351"/>
        <item x="352"/>
        <item x="353"/>
        <item x="354"/>
        <item x="360"/>
        <item x="361"/>
        <item x="363"/>
        <item x="364"/>
        <item x="396"/>
        <item x="397"/>
        <item x="398"/>
        <item x="399"/>
        <item x="400"/>
        <item x="401"/>
        <item x="402"/>
        <item x="403"/>
        <item x="404"/>
        <item x="405"/>
        <item x="365"/>
        <item x="366"/>
        <item x="367"/>
        <item x="368"/>
        <item x="369"/>
        <item x="370"/>
        <item x="371"/>
        <item x="374"/>
        <item x="375"/>
        <item x="376"/>
        <item x="377"/>
        <item x="378"/>
        <item x="379"/>
        <item x="380"/>
        <item x="381"/>
        <item x="382"/>
        <item x="383"/>
        <item x="384"/>
        <item x="386"/>
        <item x="255"/>
        <item x="256"/>
        <item x="250"/>
        <item x="389"/>
        <item x="390"/>
        <item x="392"/>
        <item x="393"/>
        <item x="394"/>
        <item x="258"/>
        <item x="259"/>
        <item x="260"/>
        <item x="261"/>
        <item x="262"/>
        <item x="263"/>
        <item x="22"/>
        <item x="29"/>
        <item x="31"/>
        <item x="34"/>
        <item x="43"/>
        <item x="44"/>
        <item x="45"/>
        <item x="46"/>
        <item x="47"/>
        <item x="48"/>
        <item x="49"/>
        <item x="50"/>
        <item x="81"/>
        <item x="85"/>
        <item x="97"/>
        <item x="100"/>
        <item x="104"/>
        <item x="109"/>
        <item x="113"/>
        <item x="117"/>
        <item x="118"/>
        <item x="119"/>
        <item x="124"/>
        <item x="126"/>
        <item x="136"/>
        <item x="137"/>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23"/>
        <item x="625"/>
        <item x="626"/>
        <item x="627"/>
        <item x="628"/>
        <item x="629"/>
        <item x="630"/>
        <item x="631"/>
        <item x="632"/>
        <item x="619"/>
        <item x="633"/>
        <item x="634"/>
        <item x="635"/>
        <item x="636"/>
        <item x="648"/>
        <item x="676"/>
        <item x="23"/>
        <item x="24"/>
        <item x="25"/>
        <item x="26"/>
        <item x="33"/>
        <item x="37"/>
        <item x="11"/>
        <item x="19"/>
        <item x="56"/>
        <item x="58"/>
        <item x="82"/>
        <item x="83"/>
        <item x="86"/>
        <item x="87"/>
        <item x="88"/>
        <item x="91"/>
        <item x="93"/>
        <item x="94"/>
        <item x="98"/>
        <item x="99"/>
        <item x="101"/>
        <item x="102"/>
        <item x="103"/>
        <item x="105"/>
        <item x="107"/>
        <item x="108"/>
        <item x="110"/>
        <item x="111"/>
        <item x="112"/>
        <item x="114"/>
        <item x="115"/>
        <item x="116"/>
        <item x="120"/>
        <item x="121"/>
        <item x="122"/>
        <item x="125"/>
        <item x="129"/>
        <item x="133"/>
        <item x="135"/>
        <item x="138"/>
        <item x="139"/>
        <item x="140"/>
        <item x="141"/>
        <item x="142"/>
        <item x="143"/>
        <item x="144"/>
        <item x="229"/>
        <item x="233"/>
        <item x="276"/>
        <item x="406"/>
        <item x="408"/>
        <item x="409"/>
        <item x="411"/>
        <item x="412"/>
        <item x="413"/>
        <item x="414"/>
        <item x="415"/>
        <item x="416"/>
        <item x="417"/>
        <item x="418"/>
        <item x="419"/>
        <item x="420"/>
        <item x="421"/>
        <item x="422"/>
        <item x="423"/>
        <item x="424"/>
        <item x="425"/>
        <item x="426"/>
        <item x="427"/>
        <item x="428"/>
        <item x="429"/>
        <item x="431"/>
        <item x="432"/>
        <item x="433"/>
        <item x="435"/>
        <item x="436"/>
        <item x="437"/>
        <item x="438"/>
        <item x="439"/>
        <item x="440"/>
        <item x="441"/>
        <item x="442"/>
        <item x="443"/>
        <item x="620"/>
        <item x="621"/>
        <item x="622"/>
        <item x="1"/>
        <item x="18"/>
        <item x="27"/>
        <item x="57"/>
        <item x="78"/>
        <item x="92"/>
        <item x="106"/>
        <item x="145"/>
        <item x="146"/>
        <item x="147"/>
        <item x="148"/>
        <item x="149"/>
        <item x="150"/>
        <item x="151"/>
        <item x="152"/>
        <item x="179"/>
        <item x="180"/>
        <item x="181"/>
        <item x="232"/>
        <item x="234"/>
        <item x="252"/>
        <item x="264"/>
        <item x="266"/>
        <item x="407"/>
        <item x="624"/>
        <item x="5"/>
        <item x="14"/>
        <item x="55"/>
        <item x="59"/>
        <item x="60"/>
        <item x="64"/>
        <item x="72"/>
        <item x="185"/>
        <item x="189"/>
        <item x="190"/>
        <item x="191"/>
        <item x="192"/>
        <item x="193"/>
        <item x="194"/>
        <item x="195"/>
        <item x="196"/>
        <item x="197"/>
        <item x="198"/>
        <item x="199"/>
        <item x="200"/>
        <item x="201"/>
        <item x="202"/>
        <item x="203"/>
        <item x="204"/>
        <item x="205"/>
        <item x="206"/>
        <item x="207"/>
        <item x="208"/>
        <item x="209"/>
        <item x="211"/>
        <item x="212"/>
        <item x="213"/>
        <item x="214"/>
        <item x="215"/>
        <item x="216"/>
        <item x="217"/>
        <item x="218"/>
        <item x="219"/>
        <item x="220"/>
        <item x="221"/>
        <item x="222"/>
        <item x="223"/>
        <item x="224"/>
        <item x="225"/>
        <item x="226"/>
        <item x="227"/>
        <item x="643"/>
        <item x="645"/>
        <item x="646"/>
        <item x="647"/>
        <item x="649"/>
        <item x="650"/>
        <item x="228"/>
        <item x="644"/>
        <item t="default"/>
      </items>
    </pivotField>
    <pivotField dataField="1" compact="0" outline="0" subtotalTop="0" showAll="0" includeNewItemsInFilter="1">
      <items count="325">
        <item x="178"/>
        <item x="209"/>
        <item x="186"/>
        <item x="256"/>
        <item x="116"/>
        <item x="213"/>
        <item x="241"/>
        <item x="255"/>
        <item x="253"/>
        <item x="194"/>
        <item x="257"/>
        <item x="224"/>
        <item x="197"/>
        <item x="216"/>
        <item x="183"/>
        <item x="207"/>
        <item x="226"/>
        <item x="250"/>
        <item x="240"/>
        <item x="176"/>
        <item x="210"/>
        <item x="258"/>
        <item x="225"/>
        <item x="199"/>
        <item x="198"/>
        <item x="123"/>
        <item x="230"/>
        <item x="235"/>
        <item x="217"/>
        <item x="214"/>
        <item x="215"/>
        <item x="195"/>
        <item x="173"/>
        <item x="193"/>
        <item x="231"/>
        <item x="165"/>
        <item x="211"/>
        <item x="187"/>
        <item x="124"/>
        <item x="179"/>
        <item x="202"/>
        <item x="108"/>
        <item x="196"/>
        <item x="167"/>
        <item x="190"/>
        <item x="191"/>
        <item x="180"/>
        <item x="233"/>
        <item x="234"/>
        <item x="150"/>
        <item x="200"/>
        <item x="158"/>
        <item x="251"/>
        <item x="192"/>
        <item x="113"/>
        <item x="206"/>
        <item x="302"/>
        <item x="254"/>
        <item x="174"/>
        <item x="248"/>
        <item x="188"/>
        <item x="218"/>
        <item x="175"/>
        <item x="245"/>
        <item x="177"/>
        <item x="249"/>
        <item x="243"/>
        <item x="181"/>
        <item x="232"/>
        <item x="229"/>
        <item x="185"/>
        <item x="239"/>
        <item x="125"/>
        <item x="189"/>
        <item x="151"/>
        <item x="109"/>
        <item x="316"/>
        <item x="118"/>
        <item x="314"/>
        <item x="269"/>
        <item x="164"/>
        <item x="223"/>
        <item x="238"/>
        <item x="149"/>
        <item x="247"/>
        <item x="304"/>
        <item x="267"/>
        <item x="182"/>
        <item x="201"/>
        <item x="260"/>
        <item x="305"/>
        <item x="301"/>
        <item x="220"/>
        <item x="278"/>
        <item x="110"/>
        <item x="287"/>
        <item x="154"/>
        <item x="283"/>
        <item x="307"/>
        <item x="321"/>
        <item x="169"/>
        <item x="298"/>
        <item x="221"/>
        <item x="162"/>
        <item x="156"/>
        <item x="48"/>
        <item x="313"/>
        <item x="320"/>
        <item x="276"/>
        <item x="172"/>
        <item x="297"/>
        <item x="168"/>
        <item x="53"/>
        <item x="299"/>
        <item x="306"/>
        <item x="277"/>
        <item x="152"/>
        <item x="228"/>
        <item x="171"/>
        <item x="111"/>
        <item x="170"/>
        <item x="315"/>
        <item x="24"/>
        <item x="300"/>
        <item x="309"/>
        <item x="157"/>
        <item x="275"/>
        <item x="252"/>
        <item x="47"/>
        <item x="112"/>
        <item x="310"/>
        <item x="44"/>
        <item x="75"/>
        <item x="244"/>
        <item x="312"/>
        <item x="274"/>
        <item x="271"/>
        <item x="107"/>
        <item x="272"/>
        <item x="284"/>
        <item x="72"/>
        <item x="317"/>
        <item x="222"/>
        <item x="318"/>
        <item x="148"/>
        <item x="5"/>
        <item x="303"/>
        <item x="263"/>
        <item x="82"/>
        <item x="311"/>
        <item x="286"/>
        <item x="212"/>
        <item x="264"/>
        <item x="97"/>
        <item x="153"/>
        <item x="27"/>
        <item x="308"/>
        <item x="58"/>
        <item x="268"/>
        <item x="50"/>
        <item x="49"/>
        <item x="270"/>
        <item x="70"/>
        <item x="246"/>
        <item x="4"/>
        <item x="57"/>
        <item x="291"/>
        <item x="3"/>
        <item x="22"/>
        <item x="285"/>
        <item x="266"/>
        <item x="7"/>
        <item x="51"/>
        <item x="319"/>
        <item x="13"/>
        <item x="262"/>
        <item x="26"/>
        <item x="141"/>
        <item x="290"/>
        <item x="12"/>
        <item x="25"/>
        <item x="242"/>
        <item x="166"/>
        <item x="23"/>
        <item x="129"/>
        <item x="163"/>
        <item x="8"/>
        <item x="127"/>
        <item x="265"/>
        <item x="64"/>
        <item x="289"/>
        <item x="227"/>
        <item x="219"/>
        <item x="103"/>
        <item x="236"/>
        <item x="99"/>
        <item x="21"/>
        <item x="155"/>
        <item x="28"/>
        <item x="288"/>
        <item x="115"/>
        <item x="33"/>
        <item x="138"/>
        <item x="161"/>
        <item x="139"/>
        <item x="17"/>
        <item x="18"/>
        <item x="32"/>
        <item x="11"/>
        <item x="6"/>
        <item x="14"/>
        <item x="59"/>
        <item x="29"/>
        <item x="30"/>
        <item x="16"/>
        <item x="261"/>
        <item x="102"/>
        <item x="100"/>
        <item x="9"/>
        <item x="292"/>
        <item x="104"/>
        <item x="34"/>
        <item x="42"/>
        <item x="98"/>
        <item x="147"/>
        <item x="41"/>
        <item x="101"/>
        <item x="45"/>
        <item x="134"/>
        <item x="273"/>
        <item x="37"/>
        <item x="38"/>
        <item x="117"/>
        <item x="43"/>
        <item x="39"/>
        <item x="2"/>
        <item x="35"/>
        <item x="40"/>
        <item x="159"/>
        <item x="36"/>
        <item x="56"/>
        <item x="55"/>
        <item x="120"/>
        <item x="61"/>
        <item x="160"/>
        <item x="54"/>
        <item x="20"/>
        <item x="19"/>
        <item x="322"/>
        <item x="203"/>
        <item x="204"/>
        <item x="205"/>
        <item x="208"/>
        <item x="237"/>
        <item x="184"/>
        <item x="31"/>
        <item x="296"/>
        <item x="114"/>
        <item x="121"/>
        <item x="122"/>
        <item x="15"/>
        <item x="63"/>
        <item x="65"/>
        <item x="66"/>
        <item x="67"/>
        <item x="68"/>
        <item x="93"/>
        <item x="71"/>
        <item x="91"/>
        <item x="77"/>
        <item x="78"/>
        <item x="80"/>
        <item x="81"/>
        <item x="73"/>
        <item x="84"/>
        <item x="88"/>
        <item x="90"/>
        <item x="94"/>
        <item x="95"/>
        <item x="96"/>
        <item x="130"/>
        <item x="62"/>
        <item x="140"/>
        <item x="142"/>
        <item x="143"/>
        <item x="144"/>
        <item x="145"/>
        <item x="146"/>
        <item x="323"/>
        <item x="10"/>
        <item x="46"/>
        <item x="60"/>
        <item x="69"/>
        <item x="74"/>
        <item x="76"/>
        <item x="79"/>
        <item x="83"/>
        <item x="85"/>
        <item x="86"/>
        <item x="87"/>
        <item x="89"/>
        <item x="92"/>
        <item x="105"/>
        <item x="106"/>
        <item x="137"/>
        <item x="259"/>
        <item x="279"/>
        <item x="280"/>
        <item x="281"/>
        <item x="282"/>
        <item x="1"/>
        <item x="52"/>
        <item x="119"/>
        <item x="128"/>
        <item x="131"/>
        <item x="132"/>
        <item x="133"/>
        <item x="135"/>
        <item x="136"/>
        <item x="293"/>
        <item x="295"/>
        <item x="0"/>
        <item x="126"/>
        <item x="294"/>
        <item t="default"/>
      </items>
    </pivotField>
    <pivotField dataField="1" compact="0" outline="0" subtotalTop="0" showAll="0" includeNewItemsInFilter="1">
      <items count="281">
        <item x="10"/>
        <item x="134"/>
        <item x="165"/>
        <item x="142"/>
        <item x="212"/>
        <item x="69"/>
        <item x="169"/>
        <item x="197"/>
        <item x="211"/>
        <item x="209"/>
        <item x="150"/>
        <item x="213"/>
        <item x="180"/>
        <item x="153"/>
        <item x="172"/>
        <item x="139"/>
        <item x="163"/>
        <item x="182"/>
        <item x="206"/>
        <item x="196"/>
        <item x="132"/>
        <item x="166"/>
        <item x="214"/>
        <item x="181"/>
        <item x="155"/>
        <item x="154"/>
        <item x="77"/>
        <item x="186"/>
        <item x="191"/>
        <item x="173"/>
        <item x="170"/>
        <item x="171"/>
        <item x="151"/>
        <item x="129"/>
        <item x="149"/>
        <item x="187"/>
        <item x="120"/>
        <item x="167"/>
        <item x="143"/>
        <item x="78"/>
        <item x="135"/>
        <item x="158"/>
        <item x="60"/>
        <item x="152"/>
        <item x="122"/>
        <item x="146"/>
        <item x="147"/>
        <item x="136"/>
        <item x="189"/>
        <item x="190"/>
        <item x="105"/>
        <item x="156"/>
        <item x="113"/>
        <item x="207"/>
        <item x="148"/>
        <item x="66"/>
        <item x="162"/>
        <item x="259"/>
        <item x="210"/>
        <item x="130"/>
        <item x="204"/>
        <item x="144"/>
        <item x="174"/>
        <item x="131"/>
        <item x="201"/>
        <item x="133"/>
        <item x="205"/>
        <item x="199"/>
        <item x="137"/>
        <item x="188"/>
        <item x="185"/>
        <item x="141"/>
        <item x="195"/>
        <item x="79"/>
        <item x="145"/>
        <item x="106"/>
        <item x="61"/>
        <item x="273"/>
        <item x="72"/>
        <item x="271"/>
        <item x="224"/>
        <item x="119"/>
        <item x="179"/>
        <item x="194"/>
        <item x="104"/>
        <item x="203"/>
        <item x="261"/>
        <item x="222"/>
        <item x="138"/>
        <item x="157"/>
        <item x="232"/>
        <item x="262"/>
        <item x="258"/>
        <item x="176"/>
        <item x="235"/>
        <item x="63"/>
        <item x="244"/>
        <item x="109"/>
        <item x="240"/>
        <item x="264"/>
        <item x="278"/>
        <item x="125"/>
        <item x="255"/>
        <item x="177"/>
        <item x="117"/>
        <item x="111"/>
        <item x="47"/>
        <item x="270"/>
        <item x="277"/>
        <item x="233"/>
        <item x="128"/>
        <item x="254"/>
        <item x="124"/>
        <item x="53"/>
        <item x="256"/>
        <item x="263"/>
        <item x="234"/>
        <item x="107"/>
        <item x="184"/>
        <item x="127"/>
        <item x="64"/>
        <item x="126"/>
        <item x="272"/>
        <item x="24"/>
        <item x="257"/>
        <item x="266"/>
        <item x="112"/>
        <item x="231"/>
        <item x="208"/>
        <item x="46"/>
        <item x="65"/>
        <item x="267"/>
        <item x="44"/>
        <item x="123"/>
        <item x="200"/>
        <item x="269"/>
        <item x="230"/>
        <item x="227"/>
        <item x="59"/>
        <item x="228"/>
        <item x="241"/>
        <item x="87"/>
        <item x="274"/>
        <item x="178"/>
        <item x="275"/>
        <item x="103"/>
        <item x="5"/>
        <item x="260"/>
        <item x="218"/>
        <item x="225"/>
        <item x="268"/>
        <item x="243"/>
        <item x="168"/>
        <item x="219"/>
        <item x="108"/>
        <item x="27"/>
        <item x="265"/>
        <item x="55"/>
        <item x="223"/>
        <item x="49"/>
        <item x="48"/>
        <item x="226"/>
        <item x="62"/>
        <item x="202"/>
        <item x="4"/>
        <item x="54"/>
        <item x="248"/>
        <item x="3"/>
        <item x="22"/>
        <item x="242"/>
        <item x="221"/>
        <item x="7"/>
        <item x="50"/>
        <item x="276"/>
        <item x="13"/>
        <item x="217"/>
        <item x="26"/>
        <item x="94"/>
        <item x="247"/>
        <item x="12"/>
        <item x="25"/>
        <item x="198"/>
        <item x="121"/>
        <item x="23"/>
        <item x="82"/>
        <item x="118"/>
        <item x="8"/>
        <item x="81"/>
        <item x="220"/>
        <item x="246"/>
        <item x="183"/>
        <item x="175"/>
        <item x="192"/>
        <item x="21"/>
        <item x="110"/>
        <item x="28"/>
        <item x="245"/>
        <item x="68"/>
        <item x="85"/>
        <item x="92"/>
        <item x="33"/>
        <item x="116"/>
        <item x="17"/>
        <item x="18"/>
        <item x="32"/>
        <item x="11"/>
        <item x="6"/>
        <item x="14"/>
        <item x="88"/>
        <item x="29"/>
        <item x="30"/>
        <item x="16"/>
        <item x="216"/>
        <item x="9"/>
        <item x="249"/>
        <item x="34"/>
        <item x="42"/>
        <item x="102"/>
        <item x="41"/>
        <item x="71"/>
        <item x="86"/>
        <item x="229"/>
        <item x="37"/>
        <item x="38"/>
        <item x="70"/>
        <item x="43"/>
        <item x="39"/>
        <item x="2"/>
        <item x="35"/>
        <item x="40"/>
        <item x="114"/>
        <item x="36"/>
        <item x="74"/>
        <item x="57"/>
        <item x="115"/>
        <item x="20"/>
        <item x="19"/>
        <item x="52"/>
        <item x="159"/>
        <item x="160"/>
        <item x="161"/>
        <item x="164"/>
        <item x="193"/>
        <item x="140"/>
        <item x="31"/>
        <item x="253"/>
        <item x="67"/>
        <item x="75"/>
        <item x="76"/>
        <item x="15"/>
        <item x="83"/>
        <item x="58"/>
        <item x="93"/>
        <item x="95"/>
        <item x="96"/>
        <item x="97"/>
        <item x="98"/>
        <item x="99"/>
        <item x="100"/>
        <item x="101"/>
        <item x="279"/>
        <item x="45"/>
        <item x="56"/>
        <item x="91"/>
        <item x="215"/>
        <item x="236"/>
        <item x="237"/>
        <item x="238"/>
        <item x="239"/>
        <item x="1"/>
        <item x="51"/>
        <item x="73"/>
        <item x="84"/>
        <item x="89"/>
        <item x="90"/>
        <item x="250"/>
        <item x="252"/>
        <item x="0"/>
        <item x="80"/>
        <item x="251"/>
        <item t="default"/>
      </items>
    </pivotField>
    <pivotField dataField="1" compact="0" outline="0" subtotalTop="0" showAll="0" includeNewItemsInFilter="1">
      <items count="66">
        <item x="2"/>
        <item x="62"/>
        <item x="7"/>
        <item x="50"/>
        <item x="6"/>
        <item x="12"/>
        <item x="14"/>
        <item x="56"/>
        <item x="52"/>
        <item x="64"/>
        <item x="11"/>
        <item x="55"/>
        <item x="53"/>
        <item x="57"/>
        <item x="51"/>
        <item x="49"/>
        <item x="54"/>
        <item x="5"/>
        <item x="10"/>
        <item x="9"/>
        <item x="8"/>
        <item x="4"/>
        <item x="63"/>
        <item x="13"/>
        <item x="15"/>
        <item x="16"/>
        <item x="17"/>
        <item x="18"/>
        <item x="45"/>
        <item x="21"/>
        <item x="22"/>
        <item x="43"/>
        <item x="27"/>
        <item x="28"/>
        <item x="29"/>
        <item x="32"/>
        <item x="33"/>
        <item x="23"/>
        <item x="34"/>
        <item x="36"/>
        <item x="40"/>
        <item x="42"/>
        <item x="30"/>
        <item x="46"/>
        <item x="47"/>
        <item x="20"/>
        <item x="48"/>
        <item x="3"/>
        <item x="19"/>
        <item x="24"/>
        <item x="25"/>
        <item x="26"/>
        <item x="31"/>
        <item x="35"/>
        <item x="37"/>
        <item x="38"/>
        <item x="39"/>
        <item x="41"/>
        <item x="44"/>
        <item x="58"/>
        <item x="59"/>
        <item x="60"/>
        <item x="61"/>
        <item x="1"/>
        <item x="0"/>
        <item t="default"/>
      </items>
    </pivotField>
    <pivotField dataField="1" compact="0" outline="0" subtotalTop="0" showAll="0" includeNewItemsInFilter="1">
      <items count="12">
        <item x="2"/>
        <item x="8"/>
        <item x="9"/>
        <item x="1"/>
        <item x="3"/>
        <item x="10"/>
        <item x="0"/>
        <item x="4"/>
        <item x="5"/>
        <item x="6"/>
        <item x="7"/>
        <item t="default"/>
      </items>
    </pivotField>
    <pivotField compact="0" outline="0" subtotalTop="0" showAll="0" includeNewItemsInFilter="1">
      <items count="658">
        <item x="30"/>
        <item x="21"/>
        <item x="20"/>
        <item x="484"/>
        <item x="35"/>
        <item x="19"/>
        <item x="220"/>
        <item x="33"/>
        <item x="52"/>
        <item x="51"/>
        <item x="45"/>
        <item x="46"/>
        <item x="47"/>
        <item x="44"/>
        <item x="50"/>
        <item x="48"/>
        <item x="43"/>
        <item x="49"/>
        <item x="306"/>
        <item x="385"/>
        <item x="149"/>
        <item x="577"/>
        <item x="633"/>
        <item x="599"/>
        <item x="622"/>
        <item x="594"/>
        <item x="639"/>
        <item x="600"/>
        <item x="574"/>
        <item x="576"/>
        <item x="637"/>
        <item x="573"/>
        <item x="614"/>
        <item x="588"/>
        <item x="613"/>
        <item x="601"/>
        <item x="603"/>
        <item x="602"/>
        <item x="630"/>
        <item x="579"/>
        <item x="572"/>
        <item x="581"/>
        <item x="582"/>
        <item x="590"/>
        <item x="575"/>
        <item x="626"/>
        <item x="578"/>
        <item x="596"/>
        <item x="624"/>
        <item x="595"/>
        <item x="615"/>
        <item x="632"/>
        <item x="618"/>
        <item x="638"/>
        <item x="635"/>
        <item x="605"/>
        <item x="631"/>
        <item x="587"/>
        <item x="617"/>
        <item x="628"/>
        <item x="585"/>
        <item x="586"/>
        <item x="583"/>
        <item x="580"/>
        <item x="589"/>
        <item x="591"/>
        <item x="623"/>
        <item x="620"/>
        <item x="627"/>
        <item x="625"/>
        <item x="592"/>
        <item x="606"/>
        <item x="634"/>
        <item x="604"/>
        <item x="619"/>
        <item x="584"/>
        <item x="629"/>
        <item x="593"/>
        <item x="636"/>
        <item x="597"/>
        <item x="598"/>
        <item x="655"/>
        <item x="79"/>
        <item x="67"/>
        <item x="651"/>
        <item x="379"/>
        <item x="363"/>
        <item x="368"/>
        <item x="380"/>
        <item x="318"/>
        <item x="333"/>
        <item x="383"/>
        <item x="331"/>
        <item x="359"/>
        <item x="324"/>
        <item x="345"/>
        <item x="250"/>
        <item x="360"/>
        <item x="367"/>
        <item x="322"/>
        <item x="341"/>
        <item x="386"/>
        <item x="274"/>
        <item x="366"/>
        <item x="332"/>
        <item x="253"/>
        <item x="328"/>
        <item x="329"/>
        <item x="340"/>
        <item x="377"/>
        <item x="272"/>
        <item x="247"/>
        <item x="346"/>
        <item x="319"/>
        <item x="320"/>
        <item x="388"/>
        <item x="334"/>
        <item x="361"/>
        <item x="275"/>
        <item x="343"/>
        <item x="390"/>
        <item x="382"/>
        <item x="252"/>
        <item x="358"/>
        <item x="344"/>
        <item x="327"/>
        <item x="271"/>
        <item x="348"/>
        <item x="321"/>
        <item x="325"/>
        <item x="338"/>
        <item x="317"/>
        <item x="369"/>
        <item x="313"/>
        <item x="384"/>
        <item x="315"/>
        <item x="339"/>
        <item x="381"/>
        <item x="323"/>
        <item x="316"/>
        <item x="326"/>
        <item x="370"/>
        <item x="349"/>
        <item x="371"/>
        <item x="342"/>
        <item x="389"/>
        <item x="365"/>
        <item x="347"/>
        <item x="337"/>
        <item x="330"/>
        <item x="387"/>
        <item x="364"/>
        <item x="336"/>
        <item x="273"/>
        <item x="68"/>
        <item x="211"/>
        <item x="646"/>
        <item x="297"/>
        <item x="298"/>
        <item x="303"/>
        <item x="391"/>
        <item x="304"/>
        <item x="305"/>
        <item x="23"/>
        <item x="24"/>
        <item x="647"/>
        <item x="26"/>
        <item x="230"/>
        <item x="69"/>
        <item x="183"/>
        <item x="61"/>
        <item x="179"/>
        <item x="392"/>
        <item x="300"/>
        <item x="402"/>
        <item x="307"/>
        <item x="261"/>
        <item x="262"/>
        <item x="263"/>
        <item x="201"/>
        <item x="202"/>
        <item x="191"/>
        <item x="32"/>
        <item x="254"/>
        <item x="571"/>
        <item x="29"/>
        <item x="71"/>
        <item x="70"/>
        <item x="440"/>
        <item x="511"/>
        <item x="512"/>
        <item x="513"/>
        <item x="75"/>
        <item x="441"/>
        <item x="42"/>
        <item x="13"/>
        <item x="28"/>
        <item x="645"/>
        <item x="644"/>
        <item x="40"/>
        <item x="144"/>
        <item x="373"/>
        <item x="376"/>
        <item x="374"/>
        <item x="372"/>
        <item x="375"/>
        <item x="378"/>
        <item x="12"/>
        <item x="10"/>
        <item x="212"/>
        <item x="184"/>
        <item x="485"/>
        <item x="22"/>
        <item x="17"/>
        <item x="652"/>
        <item x="9"/>
        <item x="65"/>
        <item x="62"/>
        <item x="16"/>
        <item x="6"/>
        <item x="8"/>
        <item x="537"/>
        <item x="464"/>
        <item x="519"/>
        <item x="563"/>
        <item x="433"/>
        <item x="432"/>
        <item x="544"/>
        <item x="518"/>
        <item x="539"/>
        <item x="564"/>
        <item x="516"/>
        <item x="517"/>
        <item x="442"/>
        <item x="562"/>
        <item x="538"/>
        <item x="552"/>
        <item x="536"/>
        <item x="434"/>
        <item x="514"/>
        <item x="541"/>
        <item x="565"/>
        <item x="561"/>
        <item x="510"/>
        <item x="462"/>
        <item x="463"/>
        <item x="543"/>
        <item x="545"/>
        <item x="542"/>
        <item x="540"/>
        <item x="515"/>
        <item x="465"/>
        <item x="467"/>
        <item x="469"/>
        <item x="466"/>
        <item x="468"/>
        <item x="7"/>
        <item x="650"/>
        <item x="64"/>
        <item x="74"/>
        <item x="478"/>
        <item x="480"/>
        <item x="479"/>
        <item x="476"/>
        <item x="475"/>
        <item x="477"/>
        <item x="407"/>
        <item x="405"/>
        <item x="567"/>
        <item x="453"/>
        <item x="569"/>
        <item x="570"/>
        <item x="566"/>
        <item x="568"/>
        <item x="481"/>
        <item x="431"/>
        <item x="482"/>
        <item x="483"/>
        <item x="186"/>
        <item x="205"/>
        <item x="204"/>
        <item x="200"/>
        <item x="209"/>
        <item x="39"/>
        <item x="221"/>
        <item x="208"/>
        <item x="3"/>
        <item x="178"/>
        <item x="63"/>
        <item x="160"/>
        <item x="154"/>
        <item x="173"/>
        <item x="166"/>
        <item x="169"/>
        <item x="168"/>
        <item x="155"/>
        <item x="159"/>
        <item x="161"/>
        <item x="153"/>
        <item x="158"/>
        <item x="171"/>
        <item x="170"/>
        <item x="167"/>
        <item x="174"/>
        <item x="156"/>
        <item x="157"/>
        <item x="175"/>
        <item x="163"/>
        <item x="162"/>
        <item x="165"/>
        <item x="164"/>
        <item x="66"/>
        <item x="1"/>
        <item x="2"/>
        <item x="37"/>
        <item x="223"/>
        <item x="653"/>
        <item x="27"/>
        <item x="25"/>
        <item x="278"/>
        <item x="34"/>
        <item x="31"/>
        <item x="279"/>
        <item x="53"/>
        <item x="140"/>
        <item x="136"/>
        <item x="130"/>
        <item x="119"/>
        <item x="72"/>
        <item x="73"/>
        <item x="139"/>
        <item x="113"/>
        <item x="642"/>
        <item x="4"/>
        <item x="36"/>
        <item x="15"/>
        <item x="18"/>
        <item x="190"/>
        <item x="187"/>
        <item x="398"/>
        <item x="396"/>
        <item x="393"/>
        <item x="394"/>
        <item x="401"/>
        <item x="399"/>
        <item x="395"/>
        <item x="397"/>
        <item x="400"/>
        <item x="214"/>
        <item x="215"/>
        <item x="196"/>
        <item x="533"/>
        <item x="550"/>
        <item x="551"/>
        <item x="548"/>
        <item x="437"/>
        <item x="547"/>
        <item x="549"/>
        <item x="546"/>
        <item x="556"/>
        <item x="560"/>
        <item x="557"/>
        <item x="558"/>
        <item x="559"/>
        <item x="428"/>
        <item x="530"/>
        <item x="553"/>
        <item x="555"/>
        <item x="425"/>
        <item x="554"/>
        <item x="532"/>
        <item x="535"/>
        <item x="438"/>
        <item x="424"/>
        <item x="531"/>
        <item x="439"/>
        <item x="534"/>
        <item x="436"/>
        <item x="455"/>
        <item x="461"/>
        <item x="460"/>
        <item x="430"/>
        <item x="406"/>
        <item x="454"/>
        <item x="435"/>
        <item x="456"/>
        <item x="458"/>
        <item x="526"/>
        <item x="527"/>
        <item x="444"/>
        <item x="450"/>
        <item x="448"/>
        <item x="451"/>
        <item x="452"/>
        <item x="447"/>
        <item x="523"/>
        <item x="449"/>
        <item x="522"/>
        <item x="443"/>
        <item x="524"/>
        <item x="521"/>
        <item x="445"/>
        <item x="525"/>
        <item x="446"/>
        <item x="520"/>
        <item x="473"/>
        <item x="472"/>
        <item x="471"/>
        <item x="474"/>
        <item x="470"/>
        <item x="501"/>
        <item x="502"/>
        <item x="503"/>
        <item x="504"/>
        <item x="505"/>
        <item x="421"/>
        <item x="506"/>
        <item x="507"/>
        <item x="508"/>
        <item x="509"/>
        <item x="457"/>
        <item x="459"/>
        <item x="497"/>
        <item x="500"/>
        <item x="492"/>
        <item x="496"/>
        <item x="498"/>
        <item x="495"/>
        <item x="499"/>
        <item x="491"/>
        <item x="490"/>
        <item x="493"/>
        <item x="494"/>
        <item x="528"/>
        <item x="529"/>
        <item x="488"/>
        <item x="487"/>
        <item x="486"/>
        <item x="489"/>
        <item x="229"/>
        <item x="152"/>
        <item x="641"/>
        <item x="640"/>
        <item x="148"/>
        <item x="276"/>
        <item x="41"/>
        <item x="14"/>
        <item x="185"/>
        <item x="210"/>
        <item x="54"/>
        <item x="76"/>
        <item x="0"/>
        <item x="38"/>
        <item x="207"/>
        <item x="189"/>
        <item x="217"/>
        <item x="172"/>
        <item x="176"/>
        <item x="177"/>
        <item x="180"/>
        <item x="181"/>
        <item x="621"/>
        <item x="643"/>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4"/>
        <item x="115"/>
        <item x="117"/>
        <item x="118"/>
        <item x="121"/>
        <item x="122"/>
        <item x="123"/>
        <item x="124"/>
        <item x="125"/>
        <item x="126"/>
        <item x="127"/>
        <item x="128"/>
        <item x="129"/>
        <item x="131"/>
        <item x="132"/>
        <item x="133"/>
        <item x="134"/>
        <item x="135"/>
        <item x="137"/>
        <item x="138"/>
        <item x="145"/>
        <item x="227"/>
        <item x="228"/>
        <item x="231"/>
        <item x="80"/>
        <item x="232"/>
        <item x="233"/>
        <item x="234"/>
        <item x="235"/>
        <item x="236"/>
        <item x="237"/>
        <item x="238"/>
        <item x="239"/>
        <item x="240"/>
        <item x="241"/>
        <item x="242"/>
        <item x="243"/>
        <item x="244"/>
        <item x="245"/>
        <item x="246"/>
        <item x="267"/>
        <item x="268"/>
        <item x="269"/>
        <item x="270"/>
        <item x="266"/>
        <item x="265"/>
        <item x="277"/>
        <item x="280"/>
        <item x="281"/>
        <item x="282"/>
        <item x="283"/>
        <item x="284"/>
        <item x="285"/>
        <item x="286"/>
        <item x="287"/>
        <item x="288"/>
        <item x="289"/>
        <item x="290"/>
        <item x="264"/>
        <item x="291"/>
        <item x="292"/>
        <item x="293"/>
        <item x="294"/>
        <item x="249"/>
        <item x="295"/>
        <item x="296"/>
        <item x="299"/>
        <item x="301"/>
        <item x="302"/>
        <item x="308"/>
        <item x="309"/>
        <item x="310"/>
        <item x="311"/>
        <item x="312"/>
        <item x="314"/>
        <item x="335"/>
        <item x="350"/>
        <item x="351"/>
        <item x="352"/>
        <item x="353"/>
        <item x="354"/>
        <item x="355"/>
        <item x="356"/>
        <item x="357"/>
        <item x="362"/>
        <item x="255"/>
        <item x="256"/>
        <item x="257"/>
        <item x="258"/>
        <item x="259"/>
        <item x="260"/>
        <item x="656"/>
        <item x="141"/>
        <item x="142"/>
        <item x="11"/>
        <item x="56"/>
        <item x="57"/>
        <item x="58"/>
        <item x="59"/>
        <item x="78"/>
        <item x="116"/>
        <item x="120"/>
        <item x="143"/>
        <item x="188"/>
        <item x="226"/>
        <item x="197"/>
        <item x="198"/>
        <item x="203"/>
        <item x="403"/>
        <item x="408"/>
        <item x="409"/>
        <item x="410"/>
        <item x="411"/>
        <item x="412"/>
        <item x="413"/>
        <item x="414"/>
        <item x="415"/>
        <item x="416"/>
        <item x="417"/>
        <item x="418"/>
        <item x="419"/>
        <item x="420"/>
        <item x="422"/>
        <item x="423"/>
        <item x="426"/>
        <item x="427"/>
        <item x="429"/>
        <item x="607"/>
        <item x="608"/>
        <item x="609"/>
        <item x="610"/>
        <item x="611"/>
        <item x="612"/>
        <item x="616"/>
        <item x="77"/>
        <item x="146"/>
        <item x="147"/>
        <item x="150"/>
        <item x="151"/>
        <item x="248"/>
        <item x="251"/>
        <item x="404"/>
        <item x="5"/>
        <item x="55"/>
        <item x="60"/>
        <item x="182"/>
        <item x="192"/>
        <item x="193"/>
        <item x="194"/>
        <item x="195"/>
        <item x="199"/>
        <item x="206"/>
        <item x="213"/>
        <item x="216"/>
        <item x="218"/>
        <item x="219"/>
        <item x="222"/>
        <item x="224"/>
        <item x="648"/>
        <item x="654"/>
        <item x="225"/>
        <item x="649"/>
        <item t="default"/>
      </items>
    </pivotField>
    <pivotField compact="0" outline="0" subtotalTop="0" showAll="0" includeNewItemsInFilter="1">
      <items count="103">
        <item x="67"/>
        <item x="23"/>
        <item x="100"/>
        <item x="59"/>
        <item x="85"/>
        <item x="69"/>
        <item x="80"/>
        <item x="9"/>
        <item x="84"/>
        <item x="63"/>
        <item x="78"/>
        <item x="101"/>
        <item x="93"/>
        <item x="51"/>
        <item x="57"/>
        <item x="68"/>
        <item x="6"/>
        <item x="35"/>
        <item x="34"/>
        <item x="60"/>
        <item x="54"/>
        <item x="62"/>
        <item x="7"/>
        <item x="18"/>
        <item x="96"/>
        <item x="27"/>
        <item x="98"/>
        <item x="97"/>
        <item x="26"/>
        <item x="70"/>
        <item x="8"/>
        <item x="13"/>
        <item x="33"/>
        <item x="99"/>
        <item x="56"/>
        <item x="24"/>
        <item x="31"/>
        <item x="66"/>
        <item x="53"/>
        <item x="43"/>
        <item x="37"/>
        <item x="38"/>
        <item x="41"/>
        <item x="40"/>
        <item x="86"/>
        <item x="89"/>
        <item x="21"/>
        <item x="30"/>
        <item x="87"/>
        <item x="19"/>
        <item x="64"/>
        <item x="45"/>
        <item x="16"/>
        <item x="10"/>
        <item x="3"/>
        <item x="15"/>
        <item x="2"/>
        <item x="1"/>
        <item x="22"/>
        <item x="20"/>
        <item x="14"/>
        <item x="88"/>
        <item x="5"/>
        <item x="11"/>
        <item x="94"/>
        <item x="76"/>
        <item x="74"/>
        <item x="92"/>
        <item x="29"/>
        <item x="28"/>
        <item x="42"/>
        <item x="39"/>
        <item x="4"/>
        <item x="44"/>
        <item x="73"/>
        <item x="72"/>
        <item x="71"/>
        <item x="25"/>
        <item x="65"/>
        <item x="55"/>
        <item x="32"/>
        <item x="36"/>
        <item x="95"/>
        <item x="90"/>
        <item x="52"/>
        <item x="12"/>
        <item x="17"/>
        <item x="0"/>
        <item x="61"/>
        <item x="75"/>
        <item x="77"/>
        <item x="79"/>
        <item x="81"/>
        <item x="82"/>
        <item x="83"/>
        <item x="47"/>
        <item x="48"/>
        <item x="49"/>
        <item x="58"/>
        <item x="46"/>
        <item x="50"/>
        <item x="91"/>
        <item t="default"/>
      </items>
    </pivotField>
    <pivotField compact="0" outline="0" subtotalTop="0" showAll="0" includeNewItemsInFilter="1">
      <items count="695">
        <item x="548"/>
        <item x="643"/>
        <item x="147"/>
        <item x="640"/>
        <item x="148"/>
        <item x="146"/>
        <item x="165"/>
        <item x="138"/>
        <item x="630"/>
        <item x="33"/>
        <item x="637"/>
        <item x="265"/>
        <item x="628"/>
        <item x="35"/>
        <item x="150"/>
        <item x="306"/>
        <item x="683"/>
        <item x="654"/>
        <item x="263"/>
        <item x="653"/>
        <item x="296"/>
        <item x="143"/>
        <item x="60"/>
        <item x="646"/>
        <item x="10"/>
        <item x="145"/>
        <item x="662"/>
        <item x="151"/>
        <item x="308"/>
        <item x="665"/>
        <item x="636"/>
        <item x="642"/>
        <item x="641"/>
        <item x="656"/>
        <item x="278"/>
        <item x="678"/>
        <item x="67"/>
        <item x="682"/>
        <item x="545"/>
        <item x="629"/>
        <item x="648"/>
        <item x="22"/>
        <item x="661"/>
        <item x="267"/>
        <item x="40"/>
        <item x="318"/>
        <item x="149"/>
        <item x="681"/>
        <item x="686"/>
        <item x="659"/>
        <item x="53"/>
        <item x="31"/>
        <item x="649"/>
        <item x="691"/>
        <item x="19"/>
        <item x="638"/>
        <item x="647"/>
        <item x="49"/>
        <item x="261"/>
        <item x="142"/>
        <item x="260"/>
        <item x="685"/>
        <item x="657"/>
        <item x="24"/>
        <item x="605"/>
        <item x="332"/>
        <item x="635"/>
        <item x="688"/>
        <item x="269"/>
        <item x="158"/>
        <item x="664"/>
        <item x="663"/>
        <item x="689"/>
        <item x="137"/>
        <item x="307"/>
        <item x="18"/>
        <item x="639"/>
        <item x="660"/>
        <item x="206"/>
        <item x="45"/>
        <item x="72"/>
        <item x="606"/>
        <item x="144"/>
        <item x="326"/>
        <item x="607"/>
        <item x="692"/>
        <item x="44"/>
        <item x="140"/>
        <item x="71"/>
        <item x="684"/>
        <item x="25"/>
        <item x="402"/>
        <item x="644"/>
        <item x="690"/>
        <item x="141"/>
        <item x="48"/>
        <item x="578"/>
        <item x="604"/>
        <item x="130"/>
        <item x="667"/>
        <item x="319"/>
        <item x="687"/>
        <item x="658"/>
        <item x="65"/>
        <item x="121"/>
        <item x="549"/>
        <item x="573"/>
        <item x="28"/>
        <item x="194"/>
        <item x="188"/>
        <item x="579"/>
        <item x="43"/>
        <item x="645"/>
        <item x="63"/>
        <item x="232"/>
        <item x="4"/>
        <item x="199"/>
        <item x="431"/>
        <item x="136"/>
        <item x="559"/>
        <item x="471"/>
        <item x="693"/>
        <item x="469"/>
        <item x="153"/>
        <item x="139"/>
        <item x="62"/>
        <item x="574"/>
        <item x="131"/>
        <item x="580"/>
        <item x="9"/>
        <item x="233"/>
        <item x="577"/>
        <item x="30"/>
        <item x="668"/>
        <item x="404"/>
        <item x="152"/>
        <item x="2"/>
        <item x="3"/>
        <item x="450"/>
        <item x="624"/>
        <item x="625"/>
        <item x="472"/>
        <item x="506"/>
        <item x="585"/>
        <item x="468"/>
        <item x="576"/>
        <item x="546"/>
        <item x="7"/>
        <item x="515"/>
        <item x="400"/>
        <item x="401"/>
        <item x="36"/>
        <item x="584"/>
        <item x="69"/>
        <item x="560"/>
        <item x="519"/>
        <item x="6"/>
        <item x="52"/>
        <item x="627"/>
        <item x="583"/>
        <item x="575"/>
        <item x="619"/>
        <item x="631"/>
        <item x="513"/>
        <item x="451"/>
        <item x="505"/>
        <item x="586"/>
        <item x="70"/>
        <item x="435"/>
        <item x="563"/>
        <item x="532"/>
        <item x="480"/>
        <item x="449"/>
        <item x="189"/>
        <item x="533"/>
        <item x="26"/>
        <item x="14"/>
        <item x="497"/>
        <item x="476"/>
        <item x="547"/>
        <item x="437"/>
        <item x="444"/>
        <item x="154"/>
        <item x="288"/>
        <item x="132"/>
        <item x="21"/>
        <item x="477"/>
        <item x="475"/>
        <item x="421"/>
        <item x="1"/>
        <item x="512"/>
        <item x="626"/>
        <item x="523"/>
        <item x="558"/>
        <item x="155"/>
        <item x="507"/>
        <item x="399"/>
        <item x="34"/>
        <item x="422"/>
        <item x="541"/>
        <item x="432"/>
        <item x="46"/>
        <item x="530"/>
        <item x="51"/>
        <item x="676"/>
        <item x="504"/>
        <item x="27"/>
        <item x="320"/>
        <item x="481"/>
        <item x="135"/>
        <item x="47"/>
        <item x="407"/>
        <item x="61"/>
        <item x="50"/>
        <item x="8"/>
        <item x="39"/>
        <item x="436"/>
        <item x="528"/>
        <item x="503"/>
        <item x="163"/>
        <item x="490"/>
        <item x="522"/>
        <item x="32"/>
        <item x="590"/>
        <item x="509"/>
        <item x="447"/>
        <item x="470"/>
        <item x="677"/>
        <item x="502"/>
        <item x="438"/>
        <item x="483"/>
        <item x="396"/>
        <item x="321"/>
        <item x="474"/>
        <item x="499"/>
        <item x="613"/>
        <item x="398"/>
        <item x="539"/>
        <item x="23"/>
        <item x="491"/>
        <item x="508"/>
        <item x="542"/>
        <item x="403"/>
        <item x="498"/>
        <item x="511"/>
        <item x="568"/>
        <item x="514"/>
        <item x="543"/>
        <item x="534"/>
        <item x="614"/>
        <item x="518"/>
        <item x="501"/>
        <item x="517"/>
        <item x="459"/>
        <item x="479"/>
        <item x="448"/>
        <item x="234"/>
        <item x="510"/>
        <item x="538"/>
        <item x="540"/>
        <item x="425"/>
        <item x="408"/>
        <item x="544"/>
        <item x="529"/>
        <item x="427"/>
        <item x="456"/>
        <item x="464"/>
        <item x="13"/>
        <item x="496"/>
        <item x="409"/>
        <item x="537"/>
        <item x="428"/>
        <item x="452"/>
        <item x="680"/>
        <item x="190"/>
        <item x="536"/>
        <item x="597"/>
        <item x="473"/>
        <item x="632"/>
        <item x="455"/>
        <item x="561"/>
        <item x="416"/>
        <item x="485"/>
        <item x="622"/>
        <item x="134"/>
        <item x="587"/>
        <item x="373"/>
        <item x="598"/>
        <item x="440"/>
        <item x="458"/>
        <item x="634"/>
        <item x="482"/>
        <item x="442"/>
        <item x="531"/>
        <item x="478"/>
        <item x="592"/>
        <item x="562"/>
        <item x="426"/>
        <item x="600"/>
        <item x="535"/>
        <item x="457"/>
        <item x="443"/>
        <item x="484"/>
        <item x="582"/>
        <item x="207"/>
        <item x="441"/>
        <item x="611"/>
        <item x="500"/>
        <item x="439"/>
        <item x="616"/>
        <item x="66"/>
        <item x="429"/>
        <item x="205"/>
        <item x="565"/>
        <item x="588"/>
        <item x="492"/>
        <item x="489"/>
        <item x="569"/>
        <item x="555"/>
        <item x="412"/>
        <item x="423"/>
        <item x="445"/>
        <item x="617"/>
        <item x="454"/>
        <item x="417"/>
        <item x="418"/>
        <item x="430"/>
        <item x="420"/>
        <item x="570"/>
        <item x="104"/>
        <item x="171"/>
        <item x="108"/>
        <item x="93"/>
        <item x="453"/>
        <item x="460"/>
        <item x="621"/>
        <item x="589"/>
        <item x="463"/>
        <item x="410"/>
        <item x="446"/>
        <item x="434"/>
        <item x="467"/>
        <item x="219"/>
        <item x="556"/>
        <item x="633"/>
        <item x="557"/>
        <item x="73"/>
        <item x="413"/>
        <item x="493"/>
        <item x="591"/>
        <item x="462"/>
        <item x="414"/>
        <item x="571"/>
        <item x="612"/>
        <item x="252"/>
        <item x="594"/>
        <item x="466"/>
        <item x="527"/>
        <item x="204"/>
        <item x="679"/>
        <item x="620"/>
        <item x="550"/>
        <item x="29"/>
        <item x="520"/>
        <item x="406"/>
        <item x="525"/>
        <item x="572"/>
        <item x="411"/>
        <item x="602"/>
        <item x="566"/>
        <item x="601"/>
        <item x="553"/>
        <item x="167"/>
        <item x="54"/>
        <item x="551"/>
        <item x="465"/>
        <item x="599"/>
        <item x="516"/>
        <item x="526"/>
        <item x="486"/>
        <item x="419"/>
        <item x="17"/>
        <item x="15"/>
        <item x="415"/>
        <item x="41"/>
        <item x="567"/>
        <item x="610"/>
        <item x="552"/>
        <item x="42"/>
        <item x="487"/>
        <item x="615"/>
        <item x="564"/>
        <item x="603"/>
        <item x="495"/>
        <item x="488"/>
        <item x="461"/>
        <item x="37"/>
        <item x="554"/>
        <item x="20"/>
        <item x="669"/>
        <item x="521"/>
        <item x="666"/>
        <item x="433"/>
        <item x="618"/>
        <item x="315"/>
        <item x="494"/>
        <item x="593"/>
        <item x="609"/>
        <item x="596"/>
        <item x="16"/>
        <item x="595"/>
        <item x="672"/>
        <item x="608"/>
        <item x="198"/>
        <item x="68"/>
        <item x="405"/>
        <item x="524"/>
        <item x="240"/>
        <item x="581"/>
        <item x="133"/>
        <item x="12"/>
        <item x="11"/>
        <item x="64"/>
        <item x="159"/>
        <item x="157"/>
        <item x="156"/>
        <item x="193"/>
        <item x="200"/>
        <item x="179"/>
        <item x="166"/>
        <item x="187"/>
        <item x="74"/>
        <item x="175"/>
        <item x="170"/>
        <item x="424"/>
        <item x="192"/>
        <item x="182"/>
        <item x="623"/>
        <item x="186"/>
        <item x="38"/>
        <item x="0"/>
        <item x="180"/>
        <item x="181"/>
        <item x="183"/>
        <item x="185"/>
        <item x="169"/>
        <item x="195"/>
        <item x="242"/>
        <item x="243"/>
        <item x="244"/>
        <item x="245"/>
        <item x="246"/>
        <item x="247"/>
        <item x="248"/>
        <item x="241"/>
        <item x="231"/>
        <item x="250"/>
        <item x="253"/>
        <item x="355"/>
        <item x="255"/>
        <item x="256"/>
        <item x="257"/>
        <item x="258"/>
        <item x="259"/>
        <item x="225"/>
        <item x="262"/>
        <item x="264"/>
        <item x="266"/>
        <item x="268"/>
        <item x="270"/>
        <item x="271"/>
        <item x="272"/>
        <item x="273"/>
        <item x="274"/>
        <item x="275"/>
        <item x="276"/>
        <item x="277"/>
        <item x="279"/>
        <item x="280"/>
        <item x="281"/>
        <item x="282"/>
        <item x="283"/>
        <item x="284"/>
        <item x="285"/>
        <item x="201"/>
        <item x="286"/>
        <item x="287"/>
        <item x="289"/>
        <item x="290"/>
        <item x="291"/>
        <item x="292"/>
        <item x="293"/>
        <item x="294"/>
        <item x="295"/>
        <item x="297"/>
        <item x="298"/>
        <item x="299"/>
        <item x="300"/>
        <item x="301"/>
        <item x="302"/>
        <item x="227"/>
        <item x="303"/>
        <item x="304"/>
        <item x="305"/>
        <item x="237"/>
        <item x="238"/>
        <item x="239"/>
        <item x="309"/>
        <item x="310"/>
        <item x="311"/>
        <item x="312"/>
        <item x="313"/>
        <item x="314"/>
        <item x="88"/>
        <item x="87"/>
        <item x="316"/>
        <item x="317"/>
        <item x="348"/>
        <item x="349"/>
        <item x="350"/>
        <item x="351"/>
        <item x="352"/>
        <item x="353"/>
        <item x="354"/>
        <item x="322"/>
        <item x="323"/>
        <item x="324"/>
        <item x="325"/>
        <item x="327"/>
        <item x="328"/>
        <item x="329"/>
        <item x="330"/>
        <item x="331"/>
        <item x="333"/>
        <item x="334"/>
        <item x="335"/>
        <item x="336"/>
        <item x="337"/>
        <item x="338"/>
        <item x="339"/>
        <item x="340"/>
        <item x="341"/>
        <item x="342"/>
        <item x="229"/>
        <item x="230"/>
        <item x="117"/>
        <item x="224"/>
        <item x="343"/>
        <item x="344"/>
        <item x="345"/>
        <item x="346"/>
        <item x="347"/>
        <item x="235"/>
        <item x="236"/>
        <item x="670"/>
        <item x="675"/>
        <item x="160"/>
        <item x="161"/>
        <item x="671"/>
        <item x="208"/>
        <item x="75"/>
        <item x="209"/>
        <item x="210"/>
        <item x="211"/>
        <item x="212"/>
        <item x="213"/>
        <item x="214"/>
        <item x="215"/>
        <item x="216"/>
        <item x="217"/>
        <item x="218"/>
        <item x="220"/>
        <item x="221"/>
        <item x="222"/>
        <item x="223"/>
        <item x="249"/>
        <item x="251"/>
        <item x="228"/>
        <item x="254"/>
        <item x="226"/>
        <item x="76"/>
        <item x="77"/>
        <item x="78"/>
        <item x="79"/>
        <item x="80"/>
        <item x="81"/>
        <item x="82"/>
        <item x="83"/>
        <item x="84"/>
        <item x="85"/>
        <item x="86"/>
        <item x="89"/>
        <item x="90"/>
        <item x="91"/>
        <item x="92"/>
        <item x="94"/>
        <item x="95"/>
        <item x="96"/>
        <item x="97"/>
        <item x="98"/>
        <item x="99"/>
        <item x="100"/>
        <item x="101"/>
        <item x="102"/>
        <item x="103"/>
        <item x="105"/>
        <item x="106"/>
        <item x="107"/>
        <item x="109"/>
        <item x="110"/>
        <item x="111"/>
        <item x="112"/>
        <item x="113"/>
        <item x="114"/>
        <item x="115"/>
        <item x="116"/>
        <item x="118"/>
        <item x="119"/>
        <item x="120"/>
        <item x="122"/>
        <item x="123"/>
        <item x="124"/>
        <item x="125"/>
        <item x="126"/>
        <item x="164"/>
        <item x="127"/>
        <item x="128"/>
        <item x="56"/>
        <item x="57"/>
        <item x="58"/>
        <item x="129"/>
        <item x="168"/>
        <item x="203"/>
        <item x="176"/>
        <item x="177"/>
        <item x="357"/>
        <item x="358"/>
        <item x="359"/>
        <item x="360"/>
        <item x="361"/>
        <item x="362"/>
        <item x="363"/>
        <item x="364"/>
        <item x="365"/>
        <item x="366"/>
        <item x="367"/>
        <item x="368"/>
        <item x="369"/>
        <item x="370"/>
        <item x="371"/>
        <item x="372"/>
        <item x="374"/>
        <item x="375"/>
        <item x="376"/>
        <item x="377"/>
        <item x="378"/>
        <item x="379"/>
        <item x="380"/>
        <item x="381"/>
        <item x="382"/>
        <item x="383"/>
        <item x="384"/>
        <item x="385"/>
        <item x="386"/>
        <item x="387"/>
        <item x="388"/>
        <item x="389"/>
        <item x="390"/>
        <item x="391"/>
        <item x="392"/>
        <item x="393"/>
        <item x="394"/>
        <item x="395"/>
        <item x="397"/>
        <item x="650"/>
        <item x="651"/>
        <item x="652"/>
        <item x="655"/>
        <item x="356"/>
        <item x="5"/>
        <item x="55"/>
        <item x="59"/>
        <item x="162"/>
        <item x="172"/>
        <item x="173"/>
        <item x="174"/>
        <item x="178"/>
        <item x="184"/>
        <item x="191"/>
        <item x="196"/>
        <item x="197"/>
        <item x="673"/>
        <item x="202"/>
        <item x="674"/>
        <item t="default"/>
      </items>
    </pivotField>
    <pivotField compact="0" outline="0" subtotalTop="0" showAll="0" includeNewItemsInFilter="1">
      <items count="5">
        <item x="1"/>
        <item x="2"/>
        <item x="0"/>
        <item x="3"/>
        <item t="default"/>
      </items>
    </pivotField>
    <pivotField compact="0" outline="0" subtotalTop="0" showAll="0" includeNewItemsInFilter="1">
      <items count="4">
        <item x="1"/>
        <item x="2"/>
        <item x="0"/>
        <item t="default"/>
      </items>
    </pivotField>
    <pivotField compact="0" outline="0" subtotalTop="0" showAll="0" includeNewItemsInFilter="1">
      <items count="4">
        <item x="1"/>
        <item x="2"/>
        <item x="0"/>
        <item t="default"/>
      </items>
    </pivotField>
    <pivotField compact="0" outline="0" subtotalTop="0" showAll="0" includeNewItemsInFilter="1">
      <items count="15">
        <item x="2"/>
        <item x="6"/>
        <item x="1"/>
        <item x="9"/>
        <item x="5"/>
        <item x="4"/>
        <item x="10"/>
        <item x="3"/>
        <item x="0"/>
        <item x="7"/>
        <item x="8"/>
        <item x="11"/>
        <item x="12"/>
        <item x="13"/>
        <item t="default"/>
      </items>
    </pivotField>
    <pivotField compact="0" outline="0" subtotalTop="0" showAll="0" includeNewItemsInFilter="1">
      <items count="50">
        <item x="29"/>
        <item x="14"/>
        <item x="28"/>
        <item x="13"/>
        <item x="10"/>
        <item x="11"/>
        <item x="3"/>
        <item x="32"/>
        <item x="26"/>
        <item x="5"/>
        <item x="42"/>
        <item x="7"/>
        <item x="22"/>
        <item x="6"/>
        <item x="9"/>
        <item x="19"/>
        <item x="15"/>
        <item x="1"/>
        <item x="31"/>
        <item x="4"/>
        <item x="20"/>
        <item x="16"/>
        <item x="12"/>
        <item x="18"/>
        <item x="21"/>
        <item x="24"/>
        <item x="25"/>
        <item x="30"/>
        <item x="23"/>
        <item x="2"/>
        <item x="17"/>
        <item x="33"/>
        <item x="8"/>
        <item x="0"/>
        <item x="47"/>
        <item x="45"/>
        <item x="48"/>
        <item x="34"/>
        <item x="35"/>
        <item x="36"/>
        <item x="37"/>
        <item x="38"/>
        <item x="39"/>
        <item x="40"/>
        <item x="41"/>
        <item x="43"/>
        <item x="44"/>
        <item x="27"/>
        <item x="46"/>
        <item t="default"/>
      </items>
    </pivotField>
    <pivotField compact="0" outline="0" subtotalTop="0" showAll="0" includeNewItemsInFilter="1">
      <items count="126">
        <item x="18"/>
        <item x="90"/>
        <item x="98"/>
        <item x="3"/>
        <item x="114"/>
        <item x="35"/>
        <item x="100"/>
        <item x="68"/>
        <item x="96"/>
        <item x="47"/>
        <item x="95"/>
        <item x="118"/>
        <item x="37"/>
        <item x="27"/>
        <item x="75"/>
        <item x="67"/>
        <item x="5"/>
        <item x="103"/>
        <item x="55"/>
        <item x="7"/>
        <item x="53"/>
        <item x="94"/>
        <item x="64"/>
        <item x="112"/>
        <item x="52"/>
        <item x="20"/>
        <item x="2"/>
        <item x="58"/>
        <item x="45"/>
        <item x="71"/>
        <item x="105"/>
        <item x="14"/>
        <item x="99"/>
        <item x="89"/>
        <item x="36"/>
        <item x="102"/>
        <item x="41"/>
        <item x="76"/>
        <item x="32"/>
        <item x="101"/>
        <item x="87"/>
        <item x="28"/>
        <item x="60"/>
        <item x="26"/>
        <item x="115"/>
        <item x="56"/>
        <item x="108"/>
        <item x="70"/>
        <item x="117"/>
        <item x="4"/>
        <item x="116"/>
        <item x="21"/>
        <item x="40"/>
        <item x="39"/>
        <item x="78"/>
        <item x="61"/>
        <item x="93"/>
        <item x="43"/>
        <item x="91"/>
        <item x="15"/>
        <item x="107"/>
        <item x="77"/>
        <item x="23"/>
        <item x="119"/>
        <item x="34"/>
        <item x="17"/>
        <item x="8"/>
        <item x="84"/>
        <item x="66"/>
        <item x="38"/>
        <item x="48"/>
        <item x="80"/>
        <item x="44"/>
        <item x="22"/>
        <item x="51"/>
        <item x="24"/>
        <item x="1"/>
        <item x="62"/>
        <item x="9"/>
        <item x="123"/>
        <item x="54"/>
        <item x="106"/>
        <item x="85"/>
        <item x="16"/>
        <item x="10"/>
        <item x="11"/>
        <item x="88"/>
        <item x="124"/>
        <item x="57"/>
        <item x="69"/>
        <item x="31"/>
        <item x="49"/>
        <item x="79"/>
        <item x="86"/>
        <item x="97"/>
        <item x="92"/>
        <item x="83"/>
        <item x="63"/>
        <item x="12"/>
        <item x="113"/>
        <item x="46"/>
        <item x="33"/>
        <item x="104"/>
        <item x="65"/>
        <item x="13"/>
        <item x="29"/>
        <item x="120"/>
        <item x="50"/>
        <item x="81"/>
        <item x="6"/>
        <item x="25"/>
        <item x="59"/>
        <item x="110"/>
        <item x="109"/>
        <item x="19"/>
        <item x="111"/>
        <item x="0"/>
        <item x="72"/>
        <item x="42"/>
        <item x="73"/>
        <item x="74"/>
        <item x="82"/>
        <item x="30"/>
        <item x="121"/>
        <item x="122"/>
        <item t="default"/>
      </items>
    </pivotField>
    <pivotField compact="0" outline="0" subtotalTop="0" showAll="0" includeNewItemsInFilter="1">
      <items count="158">
        <item x="7"/>
        <item x="4"/>
        <item x="32"/>
        <item x="2"/>
        <item x="23"/>
        <item x="96"/>
        <item x="145"/>
        <item x="24"/>
        <item x="88"/>
        <item x="40"/>
        <item x="79"/>
        <item x="10"/>
        <item x="38"/>
        <item x="34"/>
        <item x="71"/>
        <item x="65"/>
        <item x="137"/>
        <item x="144"/>
        <item x="132"/>
        <item x="123"/>
        <item x="73"/>
        <item x="130"/>
        <item x="129"/>
        <item x="18"/>
        <item x="75"/>
        <item x="103"/>
        <item x="13"/>
        <item x="66"/>
        <item x="135"/>
        <item x="76"/>
        <item x="140"/>
        <item x="141"/>
        <item x="142"/>
        <item x="86"/>
        <item x="143"/>
        <item x="22"/>
        <item x="85"/>
        <item x="82"/>
        <item x="89"/>
        <item x="139"/>
        <item x="28"/>
        <item x="81"/>
        <item x="37"/>
        <item x="133"/>
        <item x="27"/>
        <item x="36"/>
        <item x="3"/>
        <item x="70"/>
        <item x="6"/>
        <item x="54"/>
        <item x="16"/>
        <item x="26"/>
        <item x="67"/>
        <item x="154"/>
        <item x="14"/>
        <item x="68"/>
        <item x="21"/>
        <item x="98"/>
        <item x="69"/>
        <item x="138"/>
        <item x="33"/>
        <item x="35"/>
        <item x="74"/>
        <item x="91"/>
        <item x="151"/>
        <item x="152"/>
        <item x="128"/>
        <item x="125"/>
        <item x="118"/>
        <item x="119"/>
        <item x="42"/>
        <item x="17"/>
        <item x="126"/>
        <item x="25"/>
        <item x="9"/>
        <item x="146"/>
        <item x="127"/>
        <item x="147"/>
        <item x="39"/>
        <item x="78"/>
        <item x="80"/>
        <item x="121"/>
        <item x="131"/>
        <item x="156"/>
        <item x="11"/>
        <item x="19"/>
        <item x="1"/>
        <item x="150"/>
        <item x="20"/>
        <item x="5"/>
        <item x="15"/>
        <item x="8"/>
        <item x="30"/>
        <item x="149"/>
        <item x="148"/>
        <item x="124"/>
        <item x="92"/>
        <item x="83"/>
        <item x="77"/>
        <item x="136"/>
        <item x="134"/>
        <item x="72"/>
        <item x="56"/>
        <item x="57"/>
        <item x="60"/>
        <item x="61"/>
        <item x="52"/>
        <item x="62"/>
        <item x="31"/>
        <item x="58"/>
        <item x="59"/>
        <item x="51"/>
        <item x="87"/>
        <item x="49"/>
        <item x="63"/>
        <item x="12"/>
        <item x="50"/>
        <item x="44"/>
        <item x="53"/>
        <item x="90"/>
        <item x="55"/>
        <item x="155"/>
        <item x="45"/>
        <item x="46"/>
        <item x="47"/>
        <item x="48"/>
        <item x="113"/>
        <item x="102"/>
        <item x="109"/>
        <item x="100"/>
        <item x="105"/>
        <item x="106"/>
        <item x="117"/>
        <item x="116"/>
        <item x="120"/>
        <item x="97"/>
        <item x="115"/>
        <item x="95"/>
        <item x="108"/>
        <item x="111"/>
        <item x="114"/>
        <item x="101"/>
        <item x="99"/>
        <item x="104"/>
        <item x="112"/>
        <item x="107"/>
        <item x="110"/>
        <item x="0"/>
        <item x="122"/>
        <item x="93"/>
        <item x="43"/>
        <item x="94"/>
        <item x="64"/>
        <item x="41"/>
        <item x="29"/>
        <item x="84"/>
        <item x="153"/>
        <item t="default"/>
      </items>
    </pivotField>
    <pivotField compact="0" outline="0" subtotalTop="0" showAll="0" includeNewItemsInFilter="1">
      <items count="3">
        <item x="1"/>
        <item x="0"/>
        <item t="default"/>
      </items>
    </pivotField>
    <pivotField compact="0" outline="0" subtotalTop="0" showAll="0" includeNewItemsInFilter="1">
      <items count="60">
        <item x="56"/>
        <item x="7"/>
        <item x="45"/>
        <item x="46"/>
        <item x="47"/>
        <item x="48"/>
        <item x="49"/>
        <item x="50"/>
        <item x="51"/>
        <item x="52"/>
        <item x="53"/>
        <item x="14"/>
        <item x="15"/>
        <item x="57"/>
        <item x="2"/>
        <item x="12"/>
        <item x="6"/>
        <item x="13"/>
        <item x="16"/>
        <item x="17"/>
        <item x="26"/>
        <item x="24"/>
        <item x="27"/>
        <item x="19"/>
        <item x="28"/>
        <item x="29"/>
        <item x="30"/>
        <item x="31"/>
        <item x="32"/>
        <item x="33"/>
        <item x="34"/>
        <item x="35"/>
        <item x="22"/>
        <item x="36"/>
        <item x="25"/>
        <item x="44"/>
        <item x="37"/>
        <item x="38"/>
        <item x="39"/>
        <item x="40"/>
        <item x="23"/>
        <item x="41"/>
        <item x="42"/>
        <item x="21"/>
        <item x="43"/>
        <item x="5"/>
        <item x="54"/>
        <item x="8"/>
        <item x="1"/>
        <item x="55"/>
        <item x="20"/>
        <item x="3"/>
        <item x="4"/>
        <item x="18"/>
        <item x="58"/>
        <item x="9"/>
        <item x="11"/>
        <item x="10"/>
        <item x="0"/>
        <item t="default"/>
      </items>
    </pivotField>
    <pivotField compact="0" outline="0" subtotalTop="0" showAll="0" includeNewItemsInFilter="1">
      <items count="56">
        <item x="16"/>
        <item x="51"/>
        <item x="17"/>
        <item x="52"/>
        <item x="7"/>
        <item x="14"/>
        <item x="12"/>
        <item x="10"/>
        <item x="21"/>
        <item x="9"/>
        <item x="50"/>
        <item x="11"/>
        <item x="4"/>
        <item x="23"/>
        <item x="24"/>
        <item x="25"/>
        <item x="26"/>
        <item x="27"/>
        <item x="20"/>
        <item x="49"/>
        <item x="53"/>
        <item x="3"/>
        <item x="5"/>
        <item x="8"/>
        <item x="15"/>
        <item x="18"/>
        <item x="19"/>
        <item x="28"/>
        <item x="29"/>
        <item x="13"/>
        <item x="22"/>
        <item x="30"/>
        <item x="31"/>
        <item x="32"/>
        <item x="33"/>
        <item x="34"/>
        <item x="35"/>
        <item x="36"/>
        <item x="46"/>
        <item x="47"/>
        <item x="48"/>
        <item x="37"/>
        <item x="38"/>
        <item x="39"/>
        <item x="40"/>
        <item x="41"/>
        <item x="42"/>
        <item x="43"/>
        <item x="44"/>
        <item x="45"/>
        <item x="2"/>
        <item x="1"/>
        <item x="6"/>
        <item x="0"/>
        <item x="54"/>
        <item t="default"/>
      </items>
    </pivotField>
    <pivotField compact="0" outline="0" subtotalTop="0" showAll="0" includeNewItemsInFilter="1">
      <items count="4">
        <item x="1"/>
        <item x="2"/>
        <item x="0"/>
        <item t="default"/>
      </items>
    </pivotField>
    <pivotField compact="0" outline="0" subtotalTop="0" showAll="0" includeNewItemsInFilter="1">
      <items count="13">
        <item x="5"/>
        <item x="3"/>
        <item x="4"/>
        <item x="11"/>
        <item x="2"/>
        <item x="7"/>
        <item x="8"/>
        <item x="1"/>
        <item x="0"/>
        <item x="9"/>
        <item x="10"/>
        <item x="6"/>
        <item t="default"/>
      </items>
    </pivotField>
    <pivotField axis="axisRow" compact="0" outline="0" subtotalTop="0" showAll="0" includeNewItemsInFilter="1">
      <items count="17">
        <item x="2"/>
        <item x="9"/>
        <item x="11"/>
        <item x="12"/>
        <item x="13"/>
        <item x="7"/>
        <item x="6"/>
        <item x="1"/>
        <item x="8"/>
        <item x="10"/>
        <item x="5"/>
        <item x="4"/>
        <item m="1" x="15"/>
        <item x="3"/>
        <item h="1" x="0"/>
        <item x="14"/>
        <item t="default"/>
      </items>
    </pivotField>
    <pivotField compact="0" outline="0" subtotalTop="0" showAll="0" includeNewItemsInFilter="1"/>
  </pivotFields>
  <rowFields count="1">
    <field x="28"/>
  </rowFields>
  <rowItems count="15">
    <i>
      <x/>
    </i>
    <i>
      <x v="1"/>
    </i>
    <i>
      <x v="2"/>
    </i>
    <i>
      <x v="3"/>
    </i>
    <i>
      <x v="4"/>
    </i>
    <i>
      <x v="5"/>
    </i>
    <i>
      <x v="6"/>
    </i>
    <i>
      <x v="7"/>
    </i>
    <i>
      <x v="8"/>
    </i>
    <i>
      <x v="9"/>
    </i>
    <i>
      <x v="10"/>
    </i>
    <i>
      <x v="11"/>
    </i>
    <i>
      <x v="13"/>
    </i>
    <i>
      <x v="15"/>
    </i>
    <i t="grand">
      <x/>
    </i>
  </rowItems>
  <colFields count="1">
    <field x="-2"/>
  </colFields>
  <colItems count="5">
    <i>
      <x/>
    </i>
    <i i="1">
      <x v="1"/>
    </i>
    <i i="2">
      <x v="2"/>
    </i>
    <i i="3">
      <x v="3"/>
    </i>
    <i i="4">
      <x v="4"/>
    </i>
  </colItems>
  <dataFields count="5">
    <dataField name="项目数" fld="4" subtotal="count" baseField="0" baseItem="0"/>
    <dataField name="规划投资" fld="9" baseField="0" baseItem="0"/>
    <dataField name="中央资金" fld="10" baseField="0" baseItem="0"/>
    <dataField name="省级资金" fld="11" baseField="0" baseItem="0"/>
    <dataField name="其他资金" fld="12" baseField="0" baseItem="0"/>
  </dataFields>
  <formats count="38">
    <format dxfId="0">
      <pivotArea field="28" type="button" dataOnly="0" labelOnly="1" outline="0" fieldPosition="0"/>
    </format>
    <format dxfId="1">
      <pivotArea dataOnly="0" labelOnly="1" fieldPosition="0">
        <references count="1">
          <reference field="4294967294" count="1">
            <x v="0"/>
          </reference>
        </references>
      </pivotArea>
    </format>
    <format dxfId="2">
      <pivotArea dataOnly="0" labelOnly="1" fieldPosition="0">
        <references count="1">
          <reference field="4294967294" count="1">
            <x v="1"/>
          </reference>
        </references>
      </pivotArea>
    </format>
    <format dxfId="3">
      <pivotArea dataOnly="0" labelOnly="1" fieldPosition="0">
        <references count="1">
          <reference field="4294967294" count="1">
            <x v="2"/>
          </reference>
        </references>
      </pivotArea>
    </format>
    <format dxfId="4">
      <pivotArea dataOnly="0" labelOnly="1" fieldPosition="0">
        <references count="1">
          <reference field="4294967294" count="1">
            <x v="3"/>
          </reference>
        </references>
      </pivotArea>
    </format>
    <format dxfId="5">
      <pivotArea dataOnly="0" labelOnly="1" fieldPosition="0">
        <references count="1">
          <reference field="4294967294" count="1">
            <x v="4"/>
          </reference>
        </references>
      </pivotArea>
    </format>
    <format dxfId="6">
      <pivotArea field="28" type="button" dataOnly="0" labelOnly="1" outline="0" fieldPosition="0"/>
    </format>
    <format dxfId="7">
      <pivotArea dataOnly="0" labelOnly="1" fieldPosition="0">
        <references count="1">
          <reference field="28" count="1">
            <x v="0"/>
          </reference>
        </references>
      </pivotArea>
    </format>
    <format dxfId="8">
      <pivotArea dataOnly="0" labelOnly="1" fieldPosition="0">
        <references count="1">
          <reference field="28" count="1">
            <x v="1"/>
          </reference>
        </references>
      </pivotArea>
    </format>
    <format dxfId="9">
      <pivotArea dataOnly="0" labelOnly="1" fieldPosition="0">
        <references count="1">
          <reference field="28" count="1">
            <x v="2"/>
          </reference>
        </references>
      </pivotArea>
    </format>
    <format dxfId="10">
      <pivotArea dataOnly="0" labelOnly="1" fieldPosition="0">
        <references count="1">
          <reference field="28" count="1">
            <x v="3"/>
          </reference>
        </references>
      </pivotArea>
    </format>
    <format dxfId="11">
      <pivotArea dataOnly="0" labelOnly="1" fieldPosition="0">
        <references count="1">
          <reference field="28" count="1">
            <x v="4"/>
          </reference>
        </references>
      </pivotArea>
    </format>
    <format dxfId="12">
      <pivotArea dataOnly="0" labelOnly="1" fieldPosition="0">
        <references count="1">
          <reference field="28" count="1">
            <x v="5"/>
          </reference>
        </references>
      </pivotArea>
    </format>
    <format dxfId="13">
      <pivotArea dataOnly="0" labelOnly="1" fieldPosition="0">
        <references count="1">
          <reference field="28" count="1">
            <x v="6"/>
          </reference>
        </references>
      </pivotArea>
    </format>
    <format dxfId="14">
      <pivotArea dataOnly="0" labelOnly="1" fieldPosition="0">
        <references count="1">
          <reference field="28" count="1">
            <x v="7"/>
          </reference>
        </references>
      </pivotArea>
    </format>
    <format dxfId="15">
      <pivotArea dataOnly="0" labelOnly="1" fieldPosition="0">
        <references count="1">
          <reference field="28" count="1">
            <x v="8"/>
          </reference>
        </references>
      </pivotArea>
    </format>
    <format dxfId="16">
      <pivotArea dataOnly="0" labelOnly="1" fieldPosition="0">
        <references count="1">
          <reference field="28" count="1">
            <x v="9"/>
          </reference>
        </references>
      </pivotArea>
    </format>
    <format dxfId="17">
      <pivotArea dataOnly="0" labelOnly="1" fieldPosition="0">
        <references count="1">
          <reference field="28" count="1">
            <x v="10"/>
          </reference>
        </references>
      </pivotArea>
    </format>
    <format dxfId="18">
      <pivotArea dataOnly="0" labelOnly="1" fieldPosition="0">
        <references count="1">
          <reference field="28" count="1">
            <x v="11"/>
          </reference>
        </references>
      </pivotArea>
    </format>
    <format dxfId="19">
      <pivotArea dataOnly="0" labelOnly="1" fieldPosition="0">
        <references count="1">
          <reference field="28" count="1">
            <x v="12"/>
          </reference>
        </references>
      </pivotArea>
    </format>
    <format dxfId="20">
      <pivotArea dataOnly="0" labelOnly="1" fieldPosition="0">
        <references count="1">
          <reference field="28" count="1">
            <x v="13"/>
          </reference>
        </references>
      </pivotArea>
    </format>
    <format dxfId="21">
      <pivotArea dataOnly="0" labelOnly="1" grandRow="1" fieldPosition="0"/>
    </format>
    <format dxfId="22">
      <pivotArea dataOnly="0" labelOnly="1" fieldPosition="0">
        <references count="1">
          <reference field="4294967294" count="1">
            <x v="0"/>
          </reference>
        </references>
      </pivotArea>
    </format>
    <format dxfId="23">
      <pivotArea dataOnly="0" labelOnly="1" fieldPosition="0">
        <references count="1">
          <reference field="4294967294" count="1">
            <x v="1"/>
          </reference>
        </references>
      </pivotArea>
    </format>
    <format dxfId="24">
      <pivotArea dataOnly="0" labelOnly="1" fieldPosition="0">
        <references count="1">
          <reference field="4294967294" count="1">
            <x v="2"/>
          </reference>
        </references>
      </pivotArea>
    </format>
    <format dxfId="25">
      <pivotArea dataOnly="0" labelOnly="1" fieldPosition="0">
        <references count="1">
          <reference field="4294967294" count="1">
            <x v="3"/>
          </reference>
        </references>
      </pivotArea>
    </format>
    <format dxfId="26">
      <pivotArea dataOnly="0" labelOnly="1" fieldPosition="0">
        <references count="1">
          <reference field="4294967294" count="1">
            <x v="4"/>
          </reference>
        </references>
      </pivotArea>
    </format>
    <format dxfId="27">
      <pivotArea fieldPosition="0"/>
    </format>
    <format dxfId="28">
      <pivotArea dataOnly="0" labelOnly="1" fieldPosition="0">
        <references count="1">
          <reference field="28" count="1">
            <x v="2"/>
          </reference>
        </references>
      </pivotArea>
    </format>
    <format dxfId="29">
      <pivotArea dataOnly="0" labelOnly="1" fieldPosition="0">
        <references count="1">
          <reference field="28" count="1">
            <x v="5"/>
          </reference>
        </references>
      </pivotArea>
    </format>
    <format dxfId="30">
      <pivotArea dataOnly="0" labelOnly="1" fieldPosition="0">
        <references count="1">
          <reference field="28" count="1">
            <x v="8"/>
          </reference>
        </references>
      </pivotArea>
    </format>
    <format dxfId="31">
      <pivotArea dataOnly="0" labelOnly="1" fieldPosition="0">
        <references count="1">
          <reference field="28" count="1">
            <x v="12"/>
          </reference>
        </references>
      </pivotArea>
    </format>
    <format dxfId="32">
      <pivotArea dataOnly="0" labelOnly="1" fieldPosition="0">
        <references count="1">
          <reference field="28" count="1">
            <x v="11"/>
          </reference>
        </references>
      </pivotArea>
    </format>
    <format dxfId="33">
      <pivotArea dataOnly="0" labelOnly="1" fieldPosition="0">
        <references count="1">
          <reference field="28" count="1">
            <x v="3"/>
          </reference>
        </references>
      </pivotArea>
    </format>
    <format dxfId="34">
      <pivotArea dataOnly="0" labelOnly="1" fieldPosition="0">
        <references count="1">
          <reference field="28" count="1">
            <x v="0"/>
          </reference>
        </references>
      </pivotArea>
    </format>
    <format dxfId="35">
      <pivotArea dataOnly="0" labelOnly="1" fieldPosition="0">
        <references count="1">
          <reference field="28" count="1">
            <x v="1"/>
          </reference>
        </references>
      </pivotArea>
    </format>
    <format dxfId="36">
      <pivotArea dataOnly="0" labelOnly="1" fieldPosition="0">
        <references count="1">
          <reference field="28" count="1">
            <x v="4"/>
          </reference>
        </references>
      </pivotArea>
    </format>
    <format dxfId="37">
      <pivotArea dataOnly="0" labelOnly="1" fieldPosition="0">
        <references count="1">
          <reference field="28" count="1">
            <x v="6"/>
          </reference>
        </references>
      </pivotArea>
    </format>
  </formats>
  <pivotTableStyleInfo showRowHeaders="1" showColHeaders="1" showLastColumn="1"/>
</pivotTableDefinition>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T63"/>
  <sheetViews>
    <sheetView workbookViewId="0">
      <selection activeCell="C11" sqref="C11"/>
    </sheetView>
  </sheetViews>
  <sheetFormatPr defaultColWidth="8.88333333333333" defaultRowHeight="13.5"/>
  <cols>
    <col min="1" max="1" width="14.1083333333333" style="11"/>
    <col min="2" max="6" width="10.6666666666667"/>
    <col min="7" max="9" width="17.5583333333333"/>
    <col min="13" max="13" width="9.66666666666667"/>
    <col min="16" max="16" width="10.6666666666667"/>
  </cols>
  <sheetData>
    <row r="3" spans="1:6">
      <c r="A3" s="85"/>
      <c r="B3" s="85" t="s">
        <v>0</v>
      </c>
      <c r="C3" s="85"/>
      <c r="D3" s="86"/>
      <c r="E3" s="86"/>
      <c r="F3" s="87"/>
    </row>
    <row r="4" s="84" customFormat="1" ht="29" customHeight="1" spans="1:6">
      <c r="A4" s="88" t="s">
        <v>1</v>
      </c>
      <c r="B4" s="88" t="s">
        <v>2</v>
      </c>
      <c r="C4" s="88" t="s">
        <v>3</v>
      </c>
      <c r="D4" s="88" t="s">
        <v>4</v>
      </c>
      <c r="E4" s="88" t="s">
        <v>5</v>
      </c>
      <c r="F4" s="88" t="s">
        <v>6</v>
      </c>
    </row>
    <row r="5" spans="1:6">
      <c r="A5" s="89" t="s">
        <v>7</v>
      </c>
      <c r="B5" s="85">
        <v>36</v>
      </c>
      <c r="C5" s="90">
        <v>14821.86</v>
      </c>
      <c r="D5" s="90">
        <v>5106.86</v>
      </c>
      <c r="E5" s="90">
        <v>9715</v>
      </c>
      <c r="F5" s="91">
        <v>0</v>
      </c>
    </row>
    <row r="6" spans="1:6">
      <c r="A6" s="89" t="s">
        <v>8</v>
      </c>
      <c r="B6" s="92">
        <v>2</v>
      </c>
      <c r="C6">
        <v>812</v>
      </c>
      <c r="D6">
        <v>785</v>
      </c>
      <c r="F6" s="93">
        <v>27</v>
      </c>
    </row>
    <row r="7" spans="1:6">
      <c r="A7" s="89" t="s">
        <v>9</v>
      </c>
      <c r="B7" s="92">
        <v>296</v>
      </c>
      <c r="C7">
        <v>11246.58</v>
      </c>
      <c r="D7">
        <v>10426.58</v>
      </c>
      <c r="E7">
        <v>0</v>
      </c>
      <c r="F7" s="93">
        <v>820</v>
      </c>
    </row>
    <row r="8" spans="1:6">
      <c r="A8" s="89" t="s">
        <v>10</v>
      </c>
      <c r="B8" s="92">
        <v>70</v>
      </c>
      <c r="C8">
        <v>12248.16</v>
      </c>
      <c r="D8">
        <v>12248.16</v>
      </c>
      <c r="F8" s="93"/>
    </row>
    <row r="9" spans="1:6">
      <c r="A9" s="89" t="s">
        <v>11</v>
      </c>
      <c r="B9" s="92">
        <v>25</v>
      </c>
      <c r="C9">
        <v>2536.1</v>
      </c>
      <c r="D9">
        <v>2536.1</v>
      </c>
      <c r="F9" s="93"/>
    </row>
    <row r="10" spans="1:6">
      <c r="A10" s="89" t="s">
        <v>12</v>
      </c>
      <c r="B10" s="92">
        <v>29</v>
      </c>
      <c r="C10">
        <v>4797.5</v>
      </c>
      <c r="D10">
        <v>4797.5</v>
      </c>
      <c r="F10" s="93"/>
    </row>
    <row r="11" spans="1:6">
      <c r="A11" s="89" t="s">
        <v>13</v>
      </c>
      <c r="B11" s="92">
        <v>12</v>
      </c>
      <c r="C11">
        <v>1270</v>
      </c>
      <c r="D11">
        <v>1270</v>
      </c>
      <c r="E11">
        <v>0</v>
      </c>
      <c r="F11" s="93">
        <v>0</v>
      </c>
    </row>
    <row r="12" spans="1:6">
      <c r="A12" s="94" t="s">
        <v>14</v>
      </c>
      <c r="B12" s="92">
        <v>101</v>
      </c>
      <c r="C12">
        <v>68454.24</v>
      </c>
      <c r="D12">
        <v>64374.04</v>
      </c>
      <c r="E12">
        <v>2810</v>
      </c>
      <c r="F12" s="93">
        <v>1270.2</v>
      </c>
    </row>
    <row r="13" spans="1:6">
      <c r="A13" s="89" t="s">
        <v>15</v>
      </c>
      <c r="B13" s="92">
        <v>3</v>
      </c>
      <c r="C13">
        <v>7109.6</v>
      </c>
      <c r="D13">
        <v>7109.6</v>
      </c>
      <c r="F13" s="93"/>
    </row>
    <row r="14" spans="1:6">
      <c r="A14" s="94" t="s">
        <v>16</v>
      </c>
      <c r="B14" s="92">
        <v>173</v>
      </c>
      <c r="C14">
        <v>21324.29</v>
      </c>
      <c r="D14">
        <v>21324.29</v>
      </c>
      <c r="F14" s="93"/>
    </row>
    <row r="15" spans="1:6">
      <c r="A15" s="94" t="s">
        <v>17</v>
      </c>
      <c r="B15" s="92">
        <v>63</v>
      </c>
      <c r="C15">
        <v>18396.25</v>
      </c>
      <c r="E15">
        <v>18396.25</v>
      </c>
      <c r="F15" s="93">
        <v>0</v>
      </c>
    </row>
    <row r="16" spans="1:6">
      <c r="A16" s="89" t="s">
        <v>18</v>
      </c>
      <c r="B16" s="92">
        <v>2</v>
      </c>
      <c r="C16">
        <v>5768</v>
      </c>
      <c r="D16">
        <v>5768</v>
      </c>
      <c r="F16" s="93"/>
    </row>
    <row r="17" spans="1:6">
      <c r="A17" s="94" t="s">
        <v>19</v>
      </c>
      <c r="B17" s="92">
        <v>1</v>
      </c>
      <c r="C17">
        <v>2600</v>
      </c>
      <c r="D17">
        <v>2310</v>
      </c>
      <c r="F17" s="93">
        <v>290</v>
      </c>
    </row>
    <row r="18" spans="1:6">
      <c r="A18" s="95" t="s">
        <v>20</v>
      </c>
      <c r="B18" s="92">
        <v>1</v>
      </c>
      <c r="C18">
        <v>1500</v>
      </c>
      <c r="D18">
        <v>1500</v>
      </c>
      <c r="F18" s="93"/>
    </row>
    <row r="19" spans="1:6">
      <c r="A19" s="94" t="s">
        <v>21</v>
      </c>
      <c r="B19" s="96">
        <v>814</v>
      </c>
      <c r="C19" s="97">
        <v>172884.58</v>
      </c>
      <c r="D19" s="97">
        <v>139556.13</v>
      </c>
      <c r="E19" s="97">
        <v>30921.25</v>
      </c>
      <c r="F19" s="98">
        <v>2407.2</v>
      </c>
    </row>
    <row r="20" spans="1:16">
      <c r="A20"/>
      <c r="O20">
        <v>32</v>
      </c>
      <c r="P20">
        <v>13097.82</v>
      </c>
    </row>
    <row r="21" spans="1:16">
      <c r="A21" s="11" t="s">
        <v>22</v>
      </c>
      <c r="O21">
        <v>48</v>
      </c>
      <c r="P21">
        <v>41663.9</v>
      </c>
    </row>
    <row r="22" spans="1:16">
      <c r="A22" s="11">
        <v>108047.02</v>
      </c>
      <c r="O22">
        <v>11</v>
      </c>
      <c r="P22">
        <v>10954.6</v>
      </c>
    </row>
    <row r="23" spans="2:16">
      <c r="B23">
        <v>188531.11</v>
      </c>
      <c r="O23">
        <v>63</v>
      </c>
      <c r="P23">
        <v>18396.25</v>
      </c>
    </row>
    <row r="24" spans="2:16">
      <c r="B24">
        <f>A22/B23</f>
        <v>0.573099155889975</v>
      </c>
      <c r="J24" t="s">
        <v>23</v>
      </c>
      <c r="O24">
        <v>29</v>
      </c>
      <c r="P24">
        <v>4797.5</v>
      </c>
    </row>
    <row r="25" spans="8:16">
      <c r="H25">
        <v>1</v>
      </c>
      <c r="I25" t="s">
        <v>24</v>
      </c>
      <c r="J25" t="s">
        <v>25</v>
      </c>
      <c r="O25">
        <v>33</v>
      </c>
      <c r="P25">
        <v>14737.74</v>
      </c>
    </row>
    <row r="26" spans="8:16">
      <c r="H26">
        <v>2</v>
      </c>
      <c r="I26" t="s">
        <v>26</v>
      </c>
      <c r="O26">
        <v>1</v>
      </c>
      <c r="P26">
        <v>2310</v>
      </c>
    </row>
    <row r="27" spans="8:16">
      <c r="H27">
        <v>3</v>
      </c>
      <c r="I27" t="s">
        <v>27</v>
      </c>
      <c r="J27" t="s">
        <v>25</v>
      </c>
      <c r="K27" t="s">
        <v>28</v>
      </c>
      <c r="O27">
        <v>173</v>
      </c>
      <c r="P27">
        <v>21324.29</v>
      </c>
    </row>
    <row r="28" spans="8:20">
      <c r="H28">
        <v>4</v>
      </c>
      <c r="I28" t="s">
        <v>29</v>
      </c>
      <c r="J28" t="s">
        <v>25</v>
      </c>
      <c r="O28">
        <v>43</v>
      </c>
      <c r="P28">
        <v>16965.54</v>
      </c>
      <c r="Q28" s="99"/>
      <c r="R28" s="99"/>
      <c r="S28" s="99"/>
      <c r="T28" s="99"/>
    </row>
    <row r="29" spans="8:20">
      <c r="H29">
        <v>7</v>
      </c>
      <c r="I29" t="s">
        <v>30</v>
      </c>
      <c r="J29" t="s">
        <v>31</v>
      </c>
      <c r="K29" t="s">
        <v>28</v>
      </c>
      <c r="O29">
        <v>70</v>
      </c>
      <c r="P29">
        <v>12248.16</v>
      </c>
      <c r="Q29" s="99"/>
      <c r="R29" s="99"/>
      <c r="S29" s="99"/>
      <c r="T29" s="99"/>
    </row>
    <row r="30" spans="8:20">
      <c r="H30">
        <v>8</v>
      </c>
      <c r="I30" t="s">
        <v>32</v>
      </c>
      <c r="J30" t="s">
        <v>25</v>
      </c>
      <c r="K30" t="s">
        <v>28</v>
      </c>
      <c r="O30">
        <v>296</v>
      </c>
      <c r="P30">
        <v>10426.58</v>
      </c>
      <c r="Q30" s="99"/>
      <c r="R30" s="99"/>
      <c r="S30" s="99"/>
      <c r="T30" s="99"/>
    </row>
    <row r="31" spans="8:20">
      <c r="H31">
        <v>9</v>
      </c>
      <c r="I31" t="s">
        <v>33</v>
      </c>
      <c r="J31" t="s">
        <v>34</v>
      </c>
      <c r="K31" t="s">
        <v>28</v>
      </c>
      <c r="O31">
        <v>14</v>
      </c>
      <c r="P31">
        <v>2055</v>
      </c>
      <c r="Q31" s="99"/>
      <c r="R31" s="99"/>
      <c r="S31" s="99"/>
      <c r="T31" s="99"/>
    </row>
    <row r="32" spans="8:20">
      <c r="H32">
        <v>10</v>
      </c>
      <c r="I32" t="s">
        <v>35</v>
      </c>
      <c r="J32" t="s">
        <v>36</v>
      </c>
      <c r="O32">
        <v>1</v>
      </c>
      <c r="P32">
        <v>1500</v>
      </c>
      <c r="Q32" s="99"/>
      <c r="R32" s="99"/>
      <c r="S32" s="99"/>
      <c r="T32" s="99"/>
    </row>
    <row r="33" spans="8:20">
      <c r="H33">
        <v>11</v>
      </c>
      <c r="I33" t="s">
        <v>37</v>
      </c>
      <c r="J33" t="s">
        <v>25</v>
      </c>
      <c r="K33" t="s">
        <v>28</v>
      </c>
      <c r="O33">
        <f>SUM(O20:O32)</f>
        <v>814</v>
      </c>
      <c r="P33">
        <f>SUM(P20:P32)</f>
        <v>170477.38</v>
      </c>
      <c r="Q33" s="99"/>
      <c r="R33" s="99"/>
      <c r="S33" s="99"/>
      <c r="T33" s="99"/>
    </row>
    <row r="34" spans="8:20">
      <c r="H34">
        <v>12</v>
      </c>
      <c r="I34" t="s">
        <v>38</v>
      </c>
      <c r="J34" t="s">
        <v>39</v>
      </c>
      <c r="P34">
        <f>GETPIVOTDATA("规划投资",$A$3)-P33</f>
        <v>2407.19999999998</v>
      </c>
      <c r="Q34" s="99"/>
      <c r="R34" s="99"/>
      <c r="S34" s="99"/>
      <c r="T34" s="99"/>
    </row>
    <row r="35" spans="8:10">
      <c r="H35">
        <v>13</v>
      </c>
      <c r="I35" t="s">
        <v>40</v>
      </c>
      <c r="J35" t="s">
        <v>36</v>
      </c>
    </row>
    <row r="36" spans="8:9">
      <c r="H36">
        <v>14</v>
      </c>
      <c r="I36" t="s">
        <v>41</v>
      </c>
    </row>
    <row r="37" spans="8:9">
      <c r="H37">
        <v>16</v>
      </c>
      <c r="I37" t="s">
        <v>42</v>
      </c>
    </row>
    <row r="40" spans="8:9">
      <c r="H40">
        <v>5</v>
      </c>
      <c r="I40" t="s">
        <v>43</v>
      </c>
    </row>
    <row r="41" spans="8:9">
      <c r="H41">
        <v>6</v>
      </c>
      <c r="I41" t="s">
        <v>44</v>
      </c>
    </row>
    <row r="42" spans="8:9">
      <c r="H42">
        <v>15</v>
      </c>
      <c r="I42" t="s">
        <v>45</v>
      </c>
    </row>
    <row r="44" spans="12:13">
      <c r="L44">
        <v>47</v>
      </c>
      <c r="M44">
        <v>42253.9</v>
      </c>
    </row>
    <row r="45" spans="12:13">
      <c r="L45">
        <v>11</v>
      </c>
      <c r="M45">
        <v>10954.6</v>
      </c>
    </row>
    <row r="46" spans="12:13">
      <c r="L46">
        <v>63</v>
      </c>
      <c r="M46">
        <v>18396.25</v>
      </c>
    </row>
    <row r="47" spans="12:13">
      <c r="L47">
        <v>29</v>
      </c>
      <c r="M47">
        <v>4797.5</v>
      </c>
    </row>
    <row r="48" spans="12:13">
      <c r="L48">
        <v>1</v>
      </c>
      <c r="M48">
        <v>3368</v>
      </c>
    </row>
    <row r="49" spans="12:13">
      <c r="L49">
        <v>30</v>
      </c>
      <c r="M49">
        <v>25036.77</v>
      </c>
    </row>
    <row r="50" spans="12:13">
      <c r="L50">
        <v>2</v>
      </c>
      <c r="M50">
        <v>785</v>
      </c>
    </row>
    <row r="51" spans="12:13">
      <c r="L51">
        <v>172</v>
      </c>
      <c r="M51">
        <v>21308.79</v>
      </c>
    </row>
    <row r="52" spans="12:13">
      <c r="L52">
        <v>38</v>
      </c>
      <c r="M52">
        <v>15985.99</v>
      </c>
    </row>
    <row r="53" spans="12:13">
      <c r="L53">
        <v>70</v>
      </c>
      <c r="M53">
        <v>12248.16</v>
      </c>
    </row>
    <row r="54" spans="12:13">
      <c r="L54">
        <v>12</v>
      </c>
      <c r="M54">
        <v>1270</v>
      </c>
    </row>
    <row r="55" spans="12:13">
      <c r="L55">
        <v>1</v>
      </c>
      <c r="M55">
        <v>2300</v>
      </c>
    </row>
    <row r="56" spans="12:13">
      <c r="L56">
        <v>2</v>
      </c>
      <c r="M56">
        <v>4809.6</v>
      </c>
    </row>
    <row r="57" spans="12:13">
      <c r="L57">
        <v>25</v>
      </c>
      <c r="M57">
        <v>2536.1</v>
      </c>
    </row>
    <row r="58" spans="12:13">
      <c r="L58">
        <v>17</v>
      </c>
      <c r="M58">
        <v>3094.12</v>
      </c>
    </row>
    <row r="59" spans="12:13">
      <c r="L59">
        <v>1</v>
      </c>
      <c r="M59">
        <v>2310</v>
      </c>
    </row>
    <row r="60" spans="12:13">
      <c r="L60">
        <v>1</v>
      </c>
      <c r="M60">
        <v>5149.75</v>
      </c>
    </row>
    <row r="61" spans="12:13">
      <c r="L61">
        <v>296</v>
      </c>
      <c r="M61">
        <v>10426.58</v>
      </c>
    </row>
    <row r="62" spans="12:13">
      <c r="L62">
        <v>1</v>
      </c>
      <c r="M62">
        <v>1500</v>
      </c>
    </row>
    <row r="63" spans="12:13">
      <c r="L63">
        <f>SUM(L44:L62)</f>
        <v>819</v>
      </c>
      <c r="M63">
        <f>SUM(M44:M62)</f>
        <v>188531.11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K828"/>
  <sheetViews>
    <sheetView tabSelected="1" workbookViewId="0">
      <pane xSplit="5" ySplit="2" topLeftCell="F14" activePane="bottomRight" state="frozen"/>
      <selection/>
      <selection pane="topRight"/>
      <selection pane="bottomLeft"/>
      <selection pane="bottomRight" activeCell="A1" sqref="A1:AB1"/>
    </sheetView>
  </sheetViews>
  <sheetFormatPr defaultColWidth="9" defaultRowHeight="13.5"/>
  <cols>
    <col min="1" max="1" width="5.125" style="9" customWidth="1"/>
    <col min="2" max="2" width="5.275" style="9" customWidth="1"/>
    <col min="3" max="3" width="5.275" style="10" customWidth="1"/>
    <col min="4" max="4" width="7" style="10" customWidth="1"/>
    <col min="5" max="5" width="11.2166666666667" style="10" customWidth="1"/>
    <col min="6" max="6" width="5.25" style="10" customWidth="1"/>
    <col min="7" max="7" width="6.44166666666667" style="10" customWidth="1"/>
    <col min="8" max="8" width="8" style="10" customWidth="1"/>
    <col min="9" max="9" width="34.375" style="11" customWidth="1"/>
    <col min="10" max="10" width="12.3666666666667" style="10" customWidth="1"/>
    <col min="11" max="11" width="12.85" style="10" customWidth="1"/>
    <col min="12" max="12" width="11.2583333333333" style="10" customWidth="1"/>
    <col min="13" max="13" width="6.75" style="10" customWidth="1"/>
    <col min="14" max="14" width="26.4083333333333" style="11" customWidth="1"/>
    <col min="15" max="15" width="12.775" style="11" customWidth="1"/>
    <col min="16" max="16" width="5.875" style="10" customWidth="1"/>
    <col min="17" max="19" width="5.275" style="10" customWidth="1"/>
    <col min="20" max="20" width="6.10833333333333" style="10" customWidth="1"/>
    <col min="21" max="21" width="5.275" style="10" customWidth="1"/>
    <col min="22" max="22" width="4.83333333333333" style="10" customWidth="1"/>
    <col min="23" max="23" width="6.025" style="12" customWidth="1"/>
    <col min="24" max="24" width="5.275" style="10" customWidth="1"/>
    <col min="25" max="25" width="10.7083333333333" style="13" customWidth="1"/>
    <col min="26" max="26" width="10.7" style="13" customWidth="1"/>
    <col min="27" max="27" width="7.05833333333333" style="10" customWidth="1"/>
    <col min="28" max="28" width="9" style="10" customWidth="1"/>
    <col min="29" max="29" width="4.43333333333333" style="14" customWidth="1"/>
    <col min="30" max="30" width="3.25833333333333" style="15" customWidth="1"/>
  </cols>
  <sheetData>
    <row r="1" ht="63" customHeight="1" spans="1:37">
      <c r="A1" s="16" t="s">
        <v>46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F1">
        <v>80883</v>
      </c>
      <c r="AG1">
        <v>21660</v>
      </c>
      <c r="AH1">
        <v>154035.632</v>
      </c>
      <c r="AI1">
        <v>130246.352</v>
      </c>
      <c r="AJ1">
        <v>18638.08</v>
      </c>
      <c r="AK1">
        <v>5151.2</v>
      </c>
    </row>
    <row r="2" s="1" customFormat="1" ht="87" customHeight="1" spans="1:30">
      <c r="A2" s="18" t="s">
        <v>47</v>
      </c>
      <c r="B2" s="18" t="s">
        <v>48</v>
      </c>
      <c r="C2" s="19" t="s">
        <v>49</v>
      </c>
      <c r="D2" s="19" t="s">
        <v>50</v>
      </c>
      <c r="E2" s="19" t="s">
        <v>51</v>
      </c>
      <c r="F2" s="19" t="s">
        <v>52</v>
      </c>
      <c r="G2" s="19" t="s">
        <v>53</v>
      </c>
      <c r="H2" s="19" t="s">
        <v>54</v>
      </c>
      <c r="I2" s="19" t="s">
        <v>55</v>
      </c>
      <c r="J2" s="19" t="s">
        <v>56</v>
      </c>
      <c r="K2" s="19" t="s">
        <v>57</v>
      </c>
      <c r="L2" s="19" t="s">
        <v>58</v>
      </c>
      <c r="M2" s="19" t="s">
        <v>59</v>
      </c>
      <c r="N2" s="19" t="s">
        <v>60</v>
      </c>
      <c r="O2" s="19" t="s">
        <v>61</v>
      </c>
      <c r="P2" s="19" t="s">
        <v>62</v>
      </c>
      <c r="Q2" s="19" t="s">
        <v>63</v>
      </c>
      <c r="R2" s="19" t="s">
        <v>64</v>
      </c>
      <c r="S2" s="19" t="s">
        <v>65</v>
      </c>
      <c r="T2" s="19" t="s">
        <v>66</v>
      </c>
      <c r="U2" s="19" t="s">
        <v>67</v>
      </c>
      <c r="V2" s="19" t="s">
        <v>68</v>
      </c>
      <c r="W2" s="40" t="s">
        <v>69</v>
      </c>
      <c r="X2" s="19" t="s">
        <v>70</v>
      </c>
      <c r="Y2" s="44" t="s">
        <v>71</v>
      </c>
      <c r="Z2" s="44" t="s">
        <v>72</v>
      </c>
      <c r="AA2" s="19" t="s">
        <v>73</v>
      </c>
      <c r="AB2" s="19" t="s">
        <v>74</v>
      </c>
      <c r="AC2" s="45" t="s">
        <v>1</v>
      </c>
      <c r="AD2" s="46" t="s">
        <v>75</v>
      </c>
    </row>
    <row r="3" s="2" customFormat="1" ht="27" hidden="1" customHeight="1" spans="1:30">
      <c r="A3" s="20" t="s">
        <v>76</v>
      </c>
      <c r="B3" s="20"/>
      <c r="C3" s="21"/>
      <c r="D3" s="21"/>
      <c r="E3" s="21"/>
      <c r="F3" s="21"/>
      <c r="G3" s="21"/>
      <c r="H3" s="21"/>
      <c r="I3" s="21"/>
      <c r="J3" s="27">
        <f>SUM(J4,J189,J196,J792,J799,J825,J826,J828)</f>
        <v>178112.42</v>
      </c>
      <c r="K3" s="27">
        <f>SUM(K4,K189,K196,K792,K799,K825,K826,K828)</f>
        <v>146246.58</v>
      </c>
      <c r="L3" s="27">
        <f>SUM(L4,L189,L196,L792,L799,L825,L826,L828)</f>
        <v>30728.84</v>
      </c>
      <c r="M3" s="27">
        <f>SUM(M4,M189,M196,M792,M799,M825,M826,M828)</f>
        <v>1137</v>
      </c>
      <c r="N3" s="28"/>
      <c r="O3" s="28"/>
      <c r="P3" s="28"/>
      <c r="Q3" s="28"/>
      <c r="R3" s="28"/>
      <c r="S3" s="28"/>
      <c r="T3" s="28"/>
      <c r="U3" s="28"/>
      <c r="V3" s="28"/>
      <c r="W3" s="41"/>
      <c r="X3" s="28"/>
      <c r="Y3" s="47"/>
      <c r="Z3" s="47"/>
      <c r="AA3" s="28"/>
      <c r="AB3" s="28"/>
      <c r="AC3" s="48"/>
      <c r="AD3" s="48" t="s">
        <v>76</v>
      </c>
    </row>
    <row r="4" s="3" customFormat="1" ht="27" hidden="1" customHeight="1" spans="1:30">
      <c r="A4" s="20" t="s">
        <v>77</v>
      </c>
      <c r="B4" s="20"/>
      <c r="C4" s="21"/>
      <c r="D4" s="21"/>
      <c r="E4" s="21"/>
      <c r="F4" s="21"/>
      <c r="G4" s="21"/>
      <c r="H4" s="21"/>
      <c r="I4" s="21"/>
      <c r="J4" s="29">
        <f>SUM(J5:J188)</f>
        <v>99592.48</v>
      </c>
      <c r="K4" s="29">
        <f>SUM(K5:K188)</f>
        <v>69188.64</v>
      </c>
      <c r="L4" s="29">
        <f>SUM(L5:L188)</f>
        <v>30113.84</v>
      </c>
      <c r="M4" s="29">
        <f>SUM(M5:M188)</f>
        <v>290</v>
      </c>
      <c r="N4" s="28"/>
      <c r="O4" s="28"/>
      <c r="P4" s="28"/>
      <c r="Q4" s="28"/>
      <c r="R4" s="28"/>
      <c r="S4" s="28"/>
      <c r="T4" s="28"/>
      <c r="U4" s="28"/>
      <c r="V4" s="28"/>
      <c r="W4" s="41"/>
      <c r="X4" s="28"/>
      <c r="Y4" s="47"/>
      <c r="Z4" s="47"/>
      <c r="AA4" s="28"/>
      <c r="AB4" s="28"/>
      <c r="AC4" s="4"/>
      <c r="AD4" s="4" t="s">
        <v>78</v>
      </c>
    </row>
    <row r="5" s="3" customFormat="1" ht="95" hidden="1" customHeight="1" spans="1:30">
      <c r="A5" s="22">
        <v>1</v>
      </c>
      <c r="B5" s="23" t="s">
        <v>79</v>
      </c>
      <c r="C5" s="22" t="s">
        <v>80</v>
      </c>
      <c r="D5" s="22" t="s">
        <v>81</v>
      </c>
      <c r="E5" s="22" t="s">
        <v>82</v>
      </c>
      <c r="F5" s="22" t="s">
        <v>83</v>
      </c>
      <c r="G5" s="22" t="s">
        <v>84</v>
      </c>
      <c r="H5" s="22" t="s">
        <v>85</v>
      </c>
      <c r="I5" s="30" t="s">
        <v>86</v>
      </c>
      <c r="J5" s="22">
        <v>1300</v>
      </c>
      <c r="K5" s="22">
        <v>1300</v>
      </c>
      <c r="L5" s="22">
        <v>0</v>
      </c>
      <c r="M5" s="22">
        <v>0</v>
      </c>
      <c r="N5" s="30" t="s">
        <v>87</v>
      </c>
      <c r="O5" s="30" t="s">
        <v>88</v>
      </c>
      <c r="P5" s="31">
        <v>1052</v>
      </c>
      <c r="Q5" s="22" t="s">
        <v>89</v>
      </c>
      <c r="R5" s="22" t="s">
        <v>89</v>
      </c>
      <c r="S5" s="22" t="s">
        <v>89</v>
      </c>
      <c r="T5" s="22" t="s">
        <v>33</v>
      </c>
      <c r="U5" s="22" t="s">
        <v>90</v>
      </c>
      <c r="V5" s="22" t="s">
        <v>91</v>
      </c>
      <c r="W5" s="42">
        <v>18087486777</v>
      </c>
      <c r="X5" s="22" t="s">
        <v>92</v>
      </c>
      <c r="Y5" s="49">
        <v>45352</v>
      </c>
      <c r="Z5" s="49">
        <v>45657</v>
      </c>
      <c r="AA5" s="22"/>
      <c r="AB5" s="50" t="s">
        <v>93</v>
      </c>
      <c r="AC5" s="6" t="s">
        <v>14</v>
      </c>
      <c r="AD5" s="4"/>
    </row>
    <row r="6" s="3" customFormat="1" ht="98" hidden="1" customHeight="1" spans="1:30">
      <c r="A6" s="22">
        <v>2</v>
      </c>
      <c r="B6" s="23" t="s">
        <v>79</v>
      </c>
      <c r="C6" s="22" t="s">
        <v>80</v>
      </c>
      <c r="D6" s="22" t="s">
        <v>81</v>
      </c>
      <c r="E6" s="22" t="s">
        <v>94</v>
      </c>
      <c r="F6" s="22" t="s">
        <v>95</v>
      </c>
      <c r="G6" s="22" t="s">
        <v>96</v>
      </c>
      <c r="H6" s="22" t="s">
        <v>85</v>
      </c>
      <c r="I6" s="30" t="s">
        <v>97</v>
      </c>
      <c r="J6" s="22">
        <v>210</v>
      </c>
      <c r="K6" s="22">
        <v>210</v>
      </c>
      <c r="L6" s="22">
        <v>0</v>
      </c>
      <c r="M6" s="22">
        <v>0</v>
      </c>
      <c r="N6" s="30" t="s">
        <v>98</v>
      </c>
      <c r="O6" s="30" t="s">
        <v>99</v>
      </c>
      <c r="P6" s="31">
        <v>590</v>
      </c>
      <c r="Q6" s="22" t="s">
        <v>89</v>
      </c>
      <c r="R6" s="22" t="s">
        <v>89</v>
      </c>
      <c r="S6" s="22" t="s">
        <v>89</v>
      </c>
      <c r="T6" s="22" t="s">
        <v>33</v>
      </c>
      <c r="U6" s="22" t="s">
        <v>100</v>
      </c>
      <c r="V6" s="22" t="s">
        <v>101</v>
      </c>
      <c r="W6" s="42">
        <v>13466005957</v>
      </c>
      <c r="X6" s="22" t="s">
        <v>92</v>
      </c>
      <c r="Y6" s="49">
        <v>45352</v>
      </c>
      <c r="Z6" s="49">
        <v>45657</v>
      </c>
      <c r="AA6" s="22"/>
      <c r="AB6" s="22"/>
      <c r="AC6" s="6" t="s">
        <v>14</v>
      </c>
      <c r="AD6" s="4"/>
    </row>
    <row r="7" s="3" customFormat="1" ht="115" hidden="1" customHeight="1" spans="1:30">
      <c r="A7" s="22">
        <v>3</v>
      </c>
      <c r="B7" s="23" t="s">
        <v>79</v>
      </c>
      <c r="C7" s="22" t="s">
        <v>80</v>
      </c>
      <c r="D7" s="22" t="s">
        <v>81</v>
      </c>
      <c r="E7" s="22" t="s">
        <v>102</v>
      </c>
      <c r="F7" s="22" t="s">
        <v>95</v>
      </c>
      <c r="G7" s="22" t="s">
        <v>103</v>
      </c>
      <c r="H7" s="22" t="s">
        <v>85</v>
      </c>
      <c r="I7" s="30" t="s">
        <v>104</v>
      </c>
      <c r="J7" s="22">
        <v>200</v>
      </c>
      <c r="K7" s="22">
        <v>200</v>
      </c>
      <c r="L7" s="22">
        <v>0</v>
      </c>
      <c r="M7" s="22">
        <v>0</v>
      </c>
      <c r="N7" s="30" t="s">
        <v>105</v>
      </c>
      <c r="O7" s="30" t="s">
        <v>106</v>
      </c>
      <c r="P7" s="31">
        <v>604</v>
      </c>
      <c r="Q7" s="22" t="s">
        <v>89</v>
      </c>
      <c r="R7" s="22" t="s">
        <v>89</v>
      </c>
      <c r="S7" s="22" t="s">
        <v>89</v>
      </c>
      <c r="T7" s="22" t="s">
        <v>33</v>
      </c>
      <c r="U7" s="22" t="s">
        <v>100</v>
      </c>
      <c r="V7" s="22" t="s">
        <v>101</v>
      </c>
      <c r="W7" s="42">
        <v>13466005957</v>
      </c>
      <c r="X7" s="22" t="s">
        <v>92</v>
      </c>
      <c r="Y7" s="49">
        <v>45292</v>
      </c>
      <c r="Z7" s="49">
        <v>45656</v>
      </c>
      <c r="AA7" s="22"/>
      <c r="AB7" s="22"/>
      <c r="AC7" s="6" t="s">
        <v>14</v>
      </c>
      <c r="AD7" s="4"/>
    </row>
    <row r="8" s="3" customFormat="1" ht="132" hidden="1" customHeight="1" spans="1:30">
      <c r="A8" s="22">
        <v>4</v>
      </c>
      <c r="B8" s="23" t="s">
        <v>79</v>
      </c>
      <c r="C8" s="22" t="s">
        <v>80</v>
      </c>
      <c r="D8" s="22" t="s">
        <v>81</v>
      </c>
      <c r="E8" s="22" t="s">
        <v>107</v>
      </c>
      <c r="F8" s="22" t="s">
        <v>108</v>
      </c>
      <c r="G8" s="22" t="s">
        <v>109</v>
      </c>
      <c r="H8" s="22" t="s">
        <v>85</v>
      </c>
      <c r="I8" s="30" t="s">
        <v>110</v>
      </c>
      <c r="J8" s="22">
        <v>200</v>
      </c>
      <c r="K8" s="22">
        <v>200</v>
      </c>
      <c r="L8" s="22">
        <v>0</v>
      </c>
      <c r="M8" s="22">
        <v>0</v>
      </c>
      <c r="N8" s="30" t="s">
        <v>111</v>
      </c>
      <c r="O8" s="32" t="s">
        <v>112</v>
      </c>
      <c r="P8" s="31">
        <v>500</v>
      </c>
      <c r="Q8" s="22" t="s">
        <v>89</v>
      </c>
      <c r="R8" s="22" t="s">
        <v>89</v>
      </c>
      <c r="S8" s="22" t="s">
        <v>89</v>
      </c>
      <c r="T8" s="22" t="s">
        <v>33</v>
      </c>
      <c r="U8" s="22" t="s">
        <v>113</v>
      </c>
      <c r="V8" s="22" t="s">
        <v>114</v>
      </c>
      <c r="W8" s="42">
        <v>13988933577</v>
      </c>
      <c r="X8" s="22" t="s">
        <v>92</v>
      </c>
      <c r="Y8" s="49">
        <v>45352</v>
      </c>
      <c r="Z8" s="49">
        <v>45627</v>
      </c>
      <c r="AA8" s="22"/>
      <c r="AB8" s="22"/>
      <c r="AC8" s="6" t="s">
        <v>14</v>
      </c>
      <c r="AD8" s="4"/>
    </row>
    <row r="9" s="4" customFormat="1" ht="192" hidden="1" customHeight="1" spans="1:29">
      <c r="A9" s="22">
        <v>5</v>
      </c>
      <c r="B9" s="23" t="s">
        <v>79</v>
      </c>
      <c r="C9" s="22" t="s">
        <v>80</v>
      </c>
      <c r="D9" s="22" t="s">
        <v>81</v>
      </c>
      <c r="E9" s="22" t="s">
        <v>115</v>
      </c>
      <c r="F9" s="22" t="s">
        <v>116</v>
      </c>
      <c r="G9" s="22" t="s">
        <v>117</v>
      </c>
      <c r="H9" s="22" t="s">
        <v>85</v>
      </c>
      <c r="I9" s="33" t="s">
        <v>118</v>
      </c>
      <c r="J9" s="22">
        <v>150</v>
      </c>
      <c r="K9" s="22">
        <v>150</v>
      </c>
      <c r="L9" s="22">
        <v>0</v>
      </c>
      <c r="M9" s="22">
        <v>0</v>
      </c>
      <c r="N9" s="33" t="s">
        <v>119</v>
      </c>
      <c r="O9" s="30" t="s">
        <v>120</v>
      </c>
      <c r="P9" s="31">
        <v>5770</v>
      </c>
      <c r="Q9" s="22" t="s">
        <v>89</v>
      </c>
      <c r="R9" s="22" t="s">
        <v>89</v>
      </c>
      <c r="S9" s="22" t="s">
        <v>89</v>
      </c>
      <c r="T9" s="22" t="s">
        <v>33</v>
      </c>
      <c r="U9" s="22" t="s">
        <v>121</v>
      </c>
      <c r="V9" s="22" t="s">
        <v>122</v>
      </c>
      <c r="W9" s="42">
        <v>13408705686</v>
      </c>
      <c r="X9" s="22" t="s">
        <v>92</v>
      </c>
      <c r="Y9" s="49">
        <v>45292</v>
      </c>
      <c r="Z9" s="49">
        <v>45627</v>
      </c>
      <c r="AA9" s="22"/>
      <c r="AB9" s="22"/>
      <c r="AC9" s="6" t="s">
        <v>14</v>
      </c>
    </row>
    <row r="10" s="3" customFormat="1" ht="136" hidden="1" customHeight="1" spans="1:30">
      <c r="A10" s="22">
        <v>6</v>
      </c>
      <c r="B10" s="23" t="s">
        <v>79</v>
      </c>
      <c r="C10" s="22" t="s">
        <v>80</v>
      </c>
      <c r="D10" s="22" t="s">
        <v>81</v>
      </c>
      <c r="E10" s="22" t="s">
        <v>123</v>
      </c>
      <c r="F10" s="22" t="s">
        <v>116</v>
      </c>
      <c r="G10" s="22" t="s">
        <v>124</v>
      </c>
      <c r="H10" s="22" t="s">
        <v>85</v>
      </c>
      <c r="I10" s="30" t="s">
        <v>125</v>
      </c>
      <c r="J10" s="22">
        <v>490</v>
      </c>
      <c r="K10" s="22">
        <v>490</v>
      </c>
      <c r="L10" s="22">
        <v>0</v>
      </c>
      <c r="M10" s="22">
        <v>0</v>
      </c>
      <c r="N10" s="34" t="s">
        <v>126</v>
      </c>
      <c r="O10" s="30" t="s">
        <v>120</v>
      </c>
      <c r="P10" s="31">
        <v>732</v>
      </c>
      <c r="Q10" s="22" t="s">
        <v>89</v>
      </c>
      <c r="R10" s="22" t="s">
        <v>89</v>
      </c>
      <c r="S10" s="22" t="s">
        <v>89</v>
      </c>
      <c r="T10" s="22" t="s">
        <v>33</v>
      </c>
      <c r="U10" s="22" t="s">
        <v>121</v>
      </c>
      <c r="V10" s="22" t="s">
        <v>122</v>
      </c>
      <c r="W10" s="42">
        <v>13408705686</v>
      </c>
      <c r="X10" s="22" t="s">
        <v>92</v>
      </c>
      <c r="Y10" s="49">
        <v>45292</v>
      </c>
      <c r="Z10" s="49">
        <v>45627</v>
      </c>
      <c r="AA10" s="22"/>
      <c r="AB10" s="22"/>
      <c r="AC10" s="6" t="s">
        <v>14</v>
      </c>
      <c r="AD10" s="4"/>
    </row>
    <row r="11" s="3" customFormat="1" ht="174" hidden="1" customHeight="1" spans="1:30">
      <c r="A11" s="22">
        <v>7</v>
      </c>
      <c r="B11" s="23" t="s">
        <v>79</v>
      </c>
      <c r="C11" s="22" t="s">
        <v>80</v>
      </c>
      <c r="D11" s="22" t="s">
        <v>81</v>
      </c>
      <c r="E11" s="22" t="s">
        <v>127</v>
      </c>
      <c r="F11" s="22" t="s">
        <v>116</v>
      </c>
      <c r="G11" s="22" t="s">
        <v>128</v>
      </c>
      <c r="H11" s="22" t="s">
        <v>85</v>
      </c>
      <c r="I11" s="30" t="s">
        <v>129</v>
      </c>
      <c r="J11" s="22">
        <v>225</v>
      </c>
      <c r="K11" s="22">
        <v>225</v>
      </c>
      <c r="L11" s="22">
        <v>0</v>
      </c>
      <c r="M11" s="22">
        <v>0</v>
      </c>
      <c r="N11" s="30" t="s">
        <v>130</v>
      </c>
      <c r="O11" s="30" t="s">
        <v>120</v>
      </c>
      <c r="P11" s="31">
        <v>656</v>
      </c>
      <c r="Q11" s="22" t="s">
        <v>89</v>
      </c>
      <c r="R11" s="22" t="s">
        <v>89</v>
      </c>
      <c r="S11" s="22" t="s">
        <v>89</v>
      </c>
      <c r="T11" s="22" t="s">
        <v>33</v>
      </c>
      <c r="U11" s="22" t="s">
        <v>121</v>
      </c>
      <c r="V11" s="22" t="s">
        <v>122</v>
      </c>
      <c r="W11" s="42">
        <v>13408705686</v>
      </c>
      <c r="X11" s="22" t="s">
        <v>92</v>
      </c>
      <c r="Y11" s="49">
        <v>45292</v>
      </c>
      <c r="Z11" s="49">
        <v>45566</v>
      </c>
      <c r="AA11" s="22"/>
      <c r="AB11" s="22"/>
      <c r="AC11" s="6" t="s">
        <v>14</v>
      </c>
      <c r="AD11" s="4"/>
    </row>
    <row r="12" s="3" customFormat="1" ht="183" hidden="1" customHeight="1" spans="1:30">
      <c r="A12" s="22">
        <v>8</v>
      </c>
      <c r="B12" s="23" t="s">
        <v>79</v>
      </c>
      <c r="C12" s="22" t="s">
        <v>80</v>
      </c>
      <c r="D12" s="22" t="s">
        <v>81</v>
      </c>
      <c r="E12" s="22" t="s">
        <v>131</v>
      </c>
      <c r="F12" s="22" t="s">
        <v>116</v>
      </c>
      <c r="G12" s="22" t="s">
        <v>132</v>
      </c>
      <c r="H12" s="22" t="s">
        <v>85</v>
      </c>
      <c r="I12" s="30" t="s">
        <v>133</v>
      </c>
      <c r="J12" s="22">
        <v>315</v>
      </c>
      <c r="K12" s="22">
        <v>315</v>
      </c>
      <c r="L12" s="22">
        <v>0</v>
      </c>
      <c r="M12" s="22">
        <v>0</v>
      </c>
      <c r="N12" s="30" t="s">
        <v>134</v>
      </c>
      <c r="O12" s="30" t="s">
        <v>120</v>
      </c>
      <c r="P12" s="31">
        <v>1232</v>
      </c>
      <c r="Q12" s="22" t="s">
        <v>89</v>
      </c>
      <c r="R12" s="22" t="s">
        <v>89</v>
      </c>
      <c r="S12" s="22" t="s">
        <v>89</v>
      </c>
      <c r="T12" s="22" t="s">
        <v>33</v>
      </c>
      <c r="U12" s="22" t="s">
        <v>121</v>
      </c>
      <c r="V12" s="22" t="s">
        <v>122</v>
      </c>
      <c r="W12" s="42">
        <v>13408705686</v>
      </c>
      <c r="X12" s="22" t="s">
        <v>92</v>
      </c>
      <c r="Y12" s="49">
        <v>45292</v>
      </c>
      <c r="Z12" s="49">
        <v>45566</v>
      </c>
      <c r="AA12" s="22"/>
      <c r="AB12" s="22"/>
      <c r="AC12" s="6" t="s">
        <v>14</v>
      </c>
      <c r="AD12" s="4"/>
    </row>
    <row r="13" s="3" customFormat="1" ht="264" hidden="1" customHeight="1" spans="1:30">
      <c r="A13" s="22">
        <v>9</v>
      </c>
      <c r="B13" s="23" t="s">
        <v>79</v>
      </c>
      <c r="C13" s="22" t="s">
        <v>80</v>
      </c>
      <c r="D13" s="22" t="s">
        <v>81</v>
      </c>
      <c r="E13" s="22" t="s">
        <v>135</v>
      </c>
      <c r="F13" s="22" t="s">
        <v>116</v>
      </c>
      <c r="G13" s="22" t="s">
        <v>136</v>
      </c>
      <c r="H13" s="22" t="s">
        <v>85</v>
      </c>
      <c r="I13" s="30" t="s">
        <v>137</v>
      </c>
      <c r="J13" s="22">
        <v>200</v>
      </c>
      <c r="K13" s="22">
        <v>200</v>
      </c>
      <c r="L13" s="22">
        <v>0</v>
      </c>
      <c r="M13" s="22">
        <v>0</v>
      </c>
      <c r="N13" s="30" t="s">
        <v>138</v>
      </c>
      <c r="O13" s="30" t="s">
        <v>120</v>
      </c>
      <c r="P13" s="31">
        <v>562</v>
      </c>
      <c r="Q13" s="22" t="s">
        <v>89</v>
      </c>
      <c r="R13" s="22" t="s">
        <v>89</v>
      </c>
      <c r="S13" s="22" t="s">
        <v>89</v>
      </c>
      <c r="T13" s="22" t="s">
        <v>33</v>
      </c>
      <c r="U13" s="22" t="s">
        <v>121</v>
      </c>
      <c r="V13" s="22" t="s">
        <v>122</v>
      </c>
      <c r="W13" s="42">
        <v>13408705686</v>
      </c>
      <c r="X13" s="22" t="s">
        <v>92</v>
      </c>
      <c r="Y13" s="49">
        <v>45292</v>
      </c>
      <c r="Z13" s="49">
        <v>45566</v>
      </c>
      <c r="AA13" s="22"/>
      <c r="AB13" s="22"/>
      <c r="AC13" s="6" t="s">
        <v>14</v>
      </c>
      <c r="AD13" s="8"/>
    </row>
    <row r="14" s="3" customFormat="1" ht="113" customHeight="1" spans="1:30">
      <c r="A14" s="22">
        <v>10</v>
      </c>
      <c r="B14" s="23" t="s">
        <v>79</v>
      </c>
      <c r="C14" s="22" t="s">
        <v>80</v>
      </c>
      <c r="D14" s="22" t="s">
        <v>81</v>
      </c>
      <c r="E14" s="22" t="s">
        <v>139</v>
      </c>
      <c r="F14" s="22" t="s">
        <v>140</v>
      </c>
      <c r="G14" s="22" t="s">
        <v>141</v>
      </c>
      <c r="H14" s="22" t="s">
        <v>85</v>
      </c>
      <c r="I14" s="30" t="s">
        <v>142</v>
      </c>
      <c r="J14" s="22">
        <v>650</v>
      </c>
      <c r="K14" s="22">
        <v>650</v>
      </c>
      <c r="L14" s="22">
        <v>0</v>
      </c>
      <c r="M14" s="22">
        <v>0</v>
      </c>
      <c r="N14" s="30" t="s">
        <v>143</v>
      </c>
      <c r="O14" s="30" t="s">
        <v>144</v>
      </c>
      <c r="P14" s="31">
        <v>100</v>
      </c>
      <c r="Q14" s="22" t="s">
        <v>89</v>
      </c>
      <c r="R14" s="22" t="s">
        <v>89</v>
      </c>
      <c r="S14" s="22" t="s">
        <v>89</v>
      </c>
      <c r="T14" s="22" t="s">
        <v>33</v>
      </c>
      <c r="U14" s="22" t="s">
        <v>145</v>
      </c>
      <c r="V14" s="22" t="s">
        <v>146</v>
      </c>
      <c r="W14" s="42">
        <v>18314573946</v>
      </c>
      <c r="X14" s="22" t="s">
        <v>92</v>
      </c>
      <c r="Y14" s="49">
        <v>45352</v>
      </c>
      <c r="Z14" s="49">
        <v>45627</v>
      </c>
      <c r="AA14" s="22"/>
      <c r="AB14" s="22"/>
      <c r="AC14" s="6" t="s">
        <v>14</v>
      </c>
      <c r="AD14" s="8"/>
    </row>
    <row r="15" s="3" customFormat="1" ht="134" customHeight="1" spans="1:30">
      <c r="A15" s="22">
        <v>11</v>
      </c>
      <c r="B15" s="23" t="s">
        <v>79</v>
      </c>
      <c r="C15" s="22" t="s">
        <v>80</v>
      </c>
      <c r="D15" s="22" t="s">
        <v>81</v>
      </c>
      <c r="E15" s="22" t="s">
        <v>147</v>
      </c>
      <c r="F15" s="22" t="s">
        <v>148</v>
      </c>
      <c r="G15" s="22"/>
      <c r="H15" s="22" t="s">
        <v>85</v>
      </c>
      <c r="I15" s="30" t="s">
        <v>149</v>
      </c>
      <c r="J15" s="22">
        <v>1810</v>
      </c>
      <c r="K15" s="22">
        <v>0</v>
      </c>
      <c r="L15" s="22">
        <v>1810</v>
      </c>
      <c r="M15" s="22">
        <v>0</v>
      </c>
      <c r="N15" s="30" t="s">
        <v>150</v>
      </c>
      <c r="O15" s="30" t="s">
        <v>151</v>
      </c>
      <c r="P15" s="31">
        <v>12000</v>
      </c>
      <c r="Q15" s="22" t="s">
        <v>89</v>
      </c>
      <c r="R15" s="22" t="s">
        <v>89</v>
      </c>
      <c r="S15" s="22" t="s">
        <v>89</v>
      </c>
      <c r="T15" s="22" t="s">
        <v>33</v>
      </c>
      <c r="U15" s="22" t="s">
        <v>145</v>
      </c>
      <c r="V15" s="22" t="s">
        <v>146</v>
      </c>
      <c r="W15" s="42">
        <v>18314573946</v>
      </c>
      <c r="X15" s="22" t="s">
        <v>92</v>
      </c>
      <c r="Y15" s="49">
        <v>45292</v>
      </c>
      <c r="Z15" s="49">
        <v>45627</v>
      </c>
      <c r="AA15" s="22"/>
      <c r="AB15" s="22"/>
      <c r="AC15" s="6" t="s">
        <v>14</v>
      </c>
      <c r="AD15" s="8"/>
    </row>
    <row r="16" s="3" customFormat="1" ht="82" hidden="1" customHeight="1" spans="1:30">
      <c r="A16" s="22">
        <v>12</v>
      </c>
      <c r="B16" s="23" t="s">
        <v>79</v>
      </c>
      <c r="C16" s="24" t="s">
        <v>80</v>
      </c>
      <c r="D16" s="24" t="s">
        <v>81</v>
      </c>
      <c r="E16" s="24" t="s">
        <v>152</v>
      </c>
      <c r="F16" s="24" t="s">
        <v>153</v>
      </c>
      <c r="G16" s="24" t="s">
        <v>154</v>
      </c>
      <c r="H16" s="24" t="s">
        <v>85</v>
      </c>
      <c r="I16" s="35" t="s">
        <v>155</v>
      </c>
      <c r="J16" s="24">
        <v>240</v>
      </c>
      <c r="K16" s="24">
        <v>240</v>
      </c>
      <c r="L16" s="24">
        <v>0</v>
      </c>
      <c r="M16" s="24">
        <v>0</v>
      </c>
      <c r="N16" s="35" t="s">
        <v>156</v>
      </c>
      <c r="O16" s="35" t="s">
        <v>157</v>
      </c>
      <c r="P16" s="36">
        <v>950</v>
      </c>
      <c r="Q16" s="24" t="s">
        <v>89</v>
      </c>
      <c r="R16" s="24" t="s">
        <v>89</v>
      </c>
      <c r="S16" s="24" t="s">
        <v>89</v>
      </c>
      <c r="T16" s="24" t="s">
        <v>33</v>
      </c>
      <c r="U16" s="24" t="s">
        <v>158</v>
      </c>
      <c r="V16" s="24" t="s">
        <v>159</v>
      </c>
      <c r="W16" s="43">
        <v>18388548888</v>
      </c>
      <c r="X16" s="24" t="s">
        <v>92</v>
      </c>
      <c r="Y16" s="51">
        <v>45383</v>
      </c>
      <c r="Z16" s="51">
        <v>45413</v>
      </c>
      <c r="AA16" s="24"/>
      <c r="AB16" s="24"/>
      <c r="AC16" s="6" t="s">
        <v>14</v>
      </c>
      <c r="AD16" s="4"/>
    </row>
    <row r="17" s="3" customFormat="1" ht="187" hidden="1" customHeight="1" spans="1:30">
      <c r="A17" s="22">
        <v>13</v>
      </c>
      <c r="B17" s="23" t="s">
        <v>79</v>
      </c>
      <c r="C17" s="24" t="s">
        <v>160</v>
      </c>
      <c r="D17" s="24" t="s">
        <v>161</v>
      </c>
      <c r="E17" s="24" t="s">
        <v>162</v>
      </c>
      <c r="F17" s="24" t="s">
        <v>163</v>
      </c>
      <c r="G17" s="25" t="s">
        <v>164</v>
      </c>
      <c r="H17" s="24" t="s">
        <v>85</v>
      </c>
      <c r="I17" s="35" t="s">
        <v>165</v>
      </c>
      <c r="J17" s="24">
        <v>498</v>
      </c>
      <c r="K17" s="24">
        <v>498</v>
      </c>
      <c r="L17" s="24">
        <v>0</v>
      </c>
      <c r="M17" s="24">
        <v>0</v>
      </c>
      <c r="N17" s="37" t="s">
        <v>166</v>
      </c>
      <c r="O17" s="35" t="s">
        <v>167</v>
      </c>
      <c r="P17" s="36">
        <v>3900</v>
      </c>
      <c r="Q17" s="24" t="s">
        <v>89</v>
      </c>
      <c r="R17" s="24" t="s">
        <v>89</v>
      </c>
      <c r="S17" s="24" t="s">
        <v>89</v>
      </c>
      <c r="T17" s="24" t="s">
        <v>33</v>
      </c>
      <c r="U17" s="24" t="s">
        <v>168</v>
      </c>
      <c r="V17" s="24" t="s">
        <v>169</v>
      </c>
      <c r="W17" s="43">
        <v>15924866855</v>
      </c>
      <c r="X17" s="24" t="s">
        <v>92</v>
      </c>
      <c r="Y17" s="51">
        <v>45292</v>
      </c>
      <c r="Z17" s="51">
        <v>45627</v>
      </c>
      <c r="AA17" s="24"/>
      <c r="AB17" s="24"/>
      <c r="AC17" s="6" t="s">
        <v>14</v>
      </c>
      <c r="AD17" s="4"/>
    </row>
    <row r="18" s="3" customFormat="1" ht="151" hidden="1" customHeight="1" spans="1:30">
      <c r="A18" s="22">
        <v>14</v>
      </c>
      <c r="B18" s="23" t="s">
        <v>79</v>
      </c>
      <c r="C18" s="24" t="s">
        <v>80</v>
      </c>
      <c r="D18" s="24" t="s">
        <v>81</v>
      </c>
      <c r="E18" s="24" t="s">
        <v>170</v>
      </c>
      <c r="F18" s="24" t="s">
        <v>171</v>
      </c>
      <c r="G18" s="24" t="s">
        <v>172</v>
      </c>
      <c r="H18" s="24" t="s">
        <v>85</v>
      </c>
      <c r="I18" s="35" t="s">
        <v>173</v>
      </c>
      <c r="J18" s="24">
        <v>337</v>
      </c>
      <c r="K18" s="24">
        <v>337</v>
      </c>
      <c r="L18" s="24">
        <v>0</v>
      </c>
      <c r="M18" s="24">
        <v>0</v>
      </c>
      <c r="N18" s="35" t="s">
        <v>174</v>
      </c>
      <c r="O18" s="35" t="s">
        <v>175</v>
      </c>
      <c r="P18" s="36">
        <v>6300</v>
      </c>
      <c r="Q18" s="24" t="s">
        <v>89</v>
      </c>
      <c r="R18" s="24" t="s">
        <v>89</v>
      </c>
      <c r="S18" s="24" t="s">
        <v>89</v>
      </c>
      <c r="T18" s="24" t="s">
        <v>33</v>
      </c>
      <c r="U18" s="24" t="s">
        <v>176</v>
      </c>
      <c r="V18" s="24" t="s">
        <v>177</v>
      </c>
      <c r="W18" s="43">
        <v>13577395188</v>
      </c>
      <c r="X18" s="24" t="s">
        <v>92</v>
      </c>
      <c r="Y18" s="51">
        <v>45292</v>
      </c>
      <c r="Z18" s="51">
        <v>45627</v>
      </c>
      <c r="AA18" s="24"/>
      <c r="AB18" s="24"/>
      <c r="AC18" s="6" t="s">
        <v>14</v>
      </c>
      <c r="AD18" s="4"/>
    </row>
    <row r="19" s="3" customFormat="1" ht="147" hidden="1" customHeight="1" spans="1:30">
      <c r="A19" s="22">
        <v>15</v>
      </c>
      <c r="B19" s="23" t="s">
        <v>79</v>
      </c>
      <c r="C19" s="24" t="s">
        <v>80</v>
      </c>
      <c r="D19" s="24" t="s">
        <v>81</v>
      </c>
      <c r="E19" s="24" t="s">
        <v>178</v>
      </c>
      <c r="F19" s="24" t="s">
        <v>171</v>
      </c>
      <c r="G19" s="24" t="s">
        <v>179</v>
      </c>
      <c r="H19" s="24" t="s">
        <v>85</v>
      </c>
      <c r="I19" s="35" t="s">
        <v>180</v>
      </c>
      <c r="J19" s="24">
        <v>550</v>
      </c>
      <c r="K19" s="24">
        <v>550</v>
      </c>
      <c r="L19" s="24">
        <v>0</v>
      </c>
      <c r="M19" s="24">
        <v>0</v>
      </c>
      <c r="N19" s="35" t="s">
        <v>181</v>
      </c>
      <c r="O19" s="35" t="s">
        <v>182</v>
      </c>
      <c r="P19" s="36">
        <v>3800</v>
      </c>
      <c r="Q19" s="24" t="s">
        <v>89</v>
      </c>
      <c r="R19" s="24" t="s">
        <v>89</v>
      </c>
      <c r="S19" s="24" t="s">
        <v>89</v>
      </c>
      <c r="T19" s="24" t="s">
        <v>33</v>
      </c>
      <c r="U19" s="24" t="s">
        <v>176</v>
      </c>
      <c r="V19" s="24" t="s">
        <v>177</v>
      </c>
      <c r="W19" s="43">
        <v>13577395188</v>
      </c>
      <c r="X19" s="24" t="s">
        <v>92</v>
      </c>
      <c r="Y19" s="51">
        <v>45292</v>
      </c>
      <c r="Z19" s="51">
        <v>45627</v>
      </c>
      <c r="AA19" s="24"/>
      <c r="AB19" s="24"/>
      <c r="AC19" s="6" t="s">
        <v>14</v>
      </c>
      <c r="AD19" s="4"/>
    </row>
    <row r="20" s="3" customFormat="1" ht="120" hidden="1" customHeight="1" spans="1:30">
      <c r="A20" s="22">
        <v>16</v>
      </c>
      <c r="B20" s="23" t="s">
        <v>79</v>
      </c>
      <c r="C20" s="24" t="s">
        <v>80</v>
      </c>
      <c r="D20" s="24" t="s">
        <v>81</v>
      </c>
      <c r="E20" s="24" t="s">
        <v>183</v>
      </c>
      <c r="F20" s="24" t="s">
        <v>184</v>
      </c>
      <c r="G20" s="24" t="s">
        <v>185</v>
      </c>
      <c r="H20" s="24" t="s">
        <v>85</v>
      </c>
      <c r="I20" s="35" t="s">
        <v>186</v>
      </c>
      <c r="J20" s="24">
        <v>420</v>
      </c>
      <c r="K20" s="24">
        <v>420</v>
      </c>
      <c r="L20" s="24">
        <v>0</v>
      </c>
      <c r="M20" s="24">
        <v>0</v>
      </c>
      <c r="N20" s="35" t="s">
        <v>187</v>
      </c>
      <c r="O20" s="35" t="s">
        <v>167</v>
      </c>
      <c r="P20" s="36">
        <v>289</v>
      </c>
      <c r="Q20" s="24" t="s">
        <v>89</v>
      </c>
      <c r="R20" s="24" t="s">
        <v>89</v>
      </c>
      <c r="S20" s="24" t="s">
        <v>89</v>
      </c>
      <c r="T20" s="24" t="s">
        <v>33</v>
      </c>
      <c r="U20" s="24" t="s">
        <v>188</v>
      </c>
      <c r="V20" s="24" t="s">
        <v>189</v>
      </c>
      <c r="W20" s="43">
        <v>17787401717</v>
      </c>
      <c r="X20" s="24" t="s">
        <v>92</v>
      </c>
      <c r="Y20" s="51">
        <v>45292</v>
      </c>
      <c r="Z20" s="51">
        <v>45627</v>
      </c>
      <c r="AA20" s="24"/>
      <c r="AB20" s="24"/>
      <c r="AC20" s="6" t="s">
        <v>14</v>
      </c>
      <c r="AD20" s="4"/>
    </row>
    <row r="21" s="3" customFormat="1" ht="187" hidden="1" customHeight="1" spans="1:30">
      <c r="A21" s="22">
        <v>17</v>
      </c>
      <c r="B21" s="23" t="s">
        <v>79</v>
      </c>
      <c r="C21" s="24" t="s">
        <v>160</v>
      </c>
      <c r="D21" s="24" t="s">
        <v>161</v>
      </c>
      <c r="E21" s="24" t="s">
        <v>190</v>
      </c>
      <c r="F21" s="24" t="s">
        <v>191</v>
      </c>
      <c r="G21" s="24" t="s">
        <v>192</v>
      </c>
      <c r="H21" s="24" t="s">
        <v>85</v>
      </c>
      <c r="I21" s="35" t="s">
        <v>193</v>
      </c>
      <c r="J21" s="24">
        <v>450</v>
      </c>
      <c r="K21" s="24">
        <v>450</v>
      </c>
      <c r="L21" s="24">
        <v>0</v>
      </c>
      <c r="M21" s="24">
        <v>0</v>
      </c>
      <c r="N21" s="35" t="s">
        <v>194</v>
      </c>
      <c r="O21" s="35" t="s">
        <v>195</v>
      </c>
      <c r="P21" s="36">
        <v>195</v>
      </c>
      <c r="Q21" s="24" t="s">
        <v>89</v>
      </c>
      <c r="R21" s="24" t="s">
        <v>89</v>
      </c>
      <c r="S21" s="24" t="s">
        <v>89</v>
      </c>
      <c r="T21" s="24" t="s">
        <v>33</v>
      </c>
      <c r="U21" s="24" t="s">
        <v>196</v>
      </c>
      <c r="V21" s="24" t="s">
        <v>197</v>
      </c>
      <c r="W21" s="43" t="s">
        <v>198</v>
      </c>
      <c r="X21" s="24" t="s">
        <v>92</v>
      </c>
      <c r="Y21" s="51">
        <v>45292</v>
      </c>
      <c r="Z21" s="51">
        <v>45657</v>
      </c>
      <c r="AA21" s="24"/>
      <c r="AB21" s="24"/>
      <c r="AC21" s="6" t="s">
        <v>14</v>
      </c>
      <c r="AD21" s="4"/>
    </row>
    <row r="22" s="3" customFormat="1" ht="130" customHeight="1" spans="1:30">
      <c r="A22" s="22">
        <v>18</v>
      </c>
      <c r="B22" s="23" t="s">
        <v>79</v>
      </c>
      <c r="C22" s="24" t="s">
        <v>160</v>
      </c>
      <c r="D22" s="24" t="s">
        <v>161</v>
      </c>
      <c r="E22" s="24" t="s">
        <v>199</v>
      </c>
      <c r="F22" s="24" t="s">
        <v>200</v>
      </c>
      <c r="G22" s="24"/>
      <c r="H22" s="24" t="s">
        <v>85</v>
      </c>
      <c r="I22" s="35" t="s">
        <v>201</v>
      </c>
      <c r="J22" s="24">
        <v>20000</v>
      </c>
      <c r="K22" s="24">
        <v>20000</v>
      </c>
      <c r="L22" s="24">
        <v>0</v>
      </c>
      <c r="M22" s="24">
        <v>0</v>
      </c>
      <c r="N22" s="35" t="s">
        <v>202</v>
      </c>
      <c r="O22" s="35" t="s">
        <v>203</v>
      </c>
      <c r="P22" s="36">
        <v>5000</v>
      </c>
      <c r="Q22" s="24" t="s">
        <v>89</v>
      </c>
      <c r="R22" s="24" t="s">
        <v>89</v>
      </c>
      <c r="S22" s="24" t="s">
        <v>89</v>
      </c>
      <c r="T22" s="24" t="s">
        <v>33</v>
      </c>
      <c r="U22" s="24" t="s">
        <v>145</v>
      </c>
      <c r="V22" s="24" t="s">
        <v>146</v>
      </c>
      <c r="W22" s="43">
        <v>18314573946</v>
      </c>
      <c r="X22" s="24" t="s">
        <v>92</v>
      </c>
      <c r="Y22" s="51">
        <v>45352</v>
      </c>
      <c r="Z22" s="51">
        <v>45657</v>
      </c>
      <c r="AA22" s="24"/>
      <c r="AB22" s="24"/>
      <c r="AC22" s="6" t="s">
        <v>14</v>
      </c>
      <c r="AD22" s="4"/>
    </row>
    <row r="23" s="3" customFormat="1" ht="136" customHeight="1" spans="1:30">
      <c r="A23" s="22">
        <v>19</v>
      </c>
      <c r="B23" s="23" t="s">
        <v>79</v>
      </c>
      <c r="C23" s="24" t="s">
        <v>160</v>
      </c>
      <c r="D23" s="24" t="s">
        <v>204</v>
      </c>
      <c r="E23" s="24" t="s">
        <v>205</v>
      </c>
      <c r="F23" s="24" t="s">
        <v>200</v>
      </c>
      <c r="G23" s="24"/>
      <c r="H23" s="24" t="s">
        <v>85</v>
      </c>
      <c r="I23" s="35" t="s">
        <v>206</v>
      </c>
      <c r="J23" s="24">
        <v>3500</v>
      </c>
      <c r="K23" s="24">
        <v>3500</v>
      </c>
      <c r="L23" s="24">
        <v>0</v>
      </c>
      <c r="M23" s="24">
        <v>0</v>
      </c>
      <c r="N23" s="35" t="s">
        <v>207</v>
      </c>
      <c r="O23" s="35" t="s">
        <v>208</v>
      </c>
      <c r="P23" s="36">
        <v>1000</v>
      </c>
      <c r="Q23" s="24" t="s">
        <v>89</v>
      </c>
      <c r="R23" s="24" t="s">
        <v>89</v>
      </c>
      <c r="S23" s="24" t="s">
        <v>89</v>
      </c>
      <c r="T23" s="24" t="s">
        <v>33</v>
      </c>
      <c r="U23" s="24" t="s">
        <v>145</v>
      </c>
      <c r="V23" s="24" t="s">
        <v>146</v>
      </c>
      <c r="W23" s="43">
        <v>18314573946</v>
      </c>
      <c r="X23" s="24" t="s">
        <v>92</v>
      </c>
      <c r="Y23" s="51">
        <v>45352</v>
      </c>
      <c r="Z23" s="51">
        <v>45657</v>
      </c>
      <c r="AA23" s="24"/>
      <c r="AB23" s="26" t="s">
        <v>209</v>
      </c>
      <c r="AC23" s="6" t="s">
        <v>14</v>
      </c>
      <c r="AD23" s="4"/>
    </row>
    <row r="24" s="3" customFormat="1" ht="153" hidden="1" customHeight="1" spans="1:30">
      <c r="A24" s="22">
        <v>20</v>
      </c>
      <c r="B24" s="23" t="s">
        <v>79</v>
      </c>
      <c r="C24" s="24" t="s">
        <v>160</v>
      </c>
      <c r="D24" s="24" t="s">
        <v>204</v>
      </c>
      <c r="E24" s="24" t="s">
        <v>210</v>
      </c>
      <c r="F24" s="24" t="s">
        <v>171</v>
      </c>
      <c r="G24" s="24" t="s">
        <v>211</v>
      </c>
      <c r="H24" s="24" t="s">
        <v>85</v>
      </c>
      <c r="I24" s="35" t="s">
        <v>212</v>
      </c>
      <c r="J24" s="24">
        <v>360</v>
      </c>
      <c r="K24" s="24">
        <v>360</v>
      </c>
      <c r="L24" s="24">
        <v>0</v>
      </c>
      <c r="M24" s="24">
        <v>0</v>
      </c>
      <c r="N24" s="35" t="s">
        <v>213</v>
      </c>
      <c r="O24" s="37" t="s">
        <v>214</v>
      </c>
      <c r="P24" s="36">
        <v>156</v>
      </c>
      <c r="Q24" s="24" t="s">
        <v>89</v>
      </c>
      <c r="R24" s="24" t="s">
        <v>89</v>
      </c>
      <c r="S24" s="24" t="s">
        <v>89</v>
      </c>
      <c r="T24" s="24" t="s">
        <v>33</v>
      </c>
      <c r="U24" s="24" t="s">
        <v>176</v>
      </c>
      <c r="V24" s="24" t="s">
        <v>177</v>
      </c>
      <c r="W24" s="43">
        <v>13577395188</v>
      </c>
      <c r="X24" s="24" t="s">
        <v>92</v>
      </c>
      <c r="Y24" s="51">
        <v>45292</v>
      </c>
      <c r="Z24" s="51">
        <v>45627</v>
      </c>
      <c r="AA24" s="24"/>
      <c r="AB24" s="24"/>
      <c r="AC24" s="6" t="s">
        <v>14</v>
      </c>
      <c r="AD24" s="4"/>
    </row>
    <row r="25" s="3" customFormat="1" ht="93" hidden="1" customHeight="1" spans="1:30">
      <c r="A25" s="22">
        <v>21</v>
      </c>
      <c r="B25" s="23" t="s">
        <v>79</v>
      </c>
      <c r="C25" s="24" t="s">
        <v>80</v>
      </c>
      <c r="D25" s="24" t="s">
        <v>81</v>
      </c>
      <c r="E25" s="24" t="s">
        <v>215</v>
      </c>
      <c r="F25" s="24" t="s">
        <v>184</v>
      </c>
      <c r="G25" s="24" t="s">
        <v>216</v>
      </c>
      <c r="H25" s="24" t="s">
        <v>85</v>
      </c>
      <c r="I25" s="35" t="s">
        <v>217</v>
      </c>
      <c r="J25" s="24">
        <v>480</v>
      </c>
      <c r="K25" s="24">
        <v>480</v>
      </c>
      <c r="L25" s="24">
        <v>0</v>
      </c>
      <c r="M25" s="24">
        <v>0</v>
      </c>
      <c r="N25" s="35" t="s">
        <v>218</v>
      </c>
      <c r="O25" s="38" t="s">
        <v>219</v>
      </c>
      <c r="P25" s="36">
        <v>1415</v>
      </c>
      <c r="Q25" s="24" t="s">
        <v>89</v>
      </c>
      <c r="R25" s="24" t="s">
        <v>89</v>
      </c>
      <c r="S25" s="24" t="s">
        <v>89</v>
      </c>
      <c r="T25" s="24" t="s">
        <v>33</v>
      </c>
      <c r="U25" s="24" t="s">
        <v>188</v>
      </c>
      <c r="V25" s="24" t="s">
        <v>189</v>
      </c>
      <c r="W25" s="43">
        <v>17787401717</v>
      </c>
      <c r="X25" s="24" t="s">
        <v>92</v>
      </c>
      <c r="Y25" s="51">
        <v>45292</v>
      </c>
      <c r="Z25" s="51">
        <v>45627</v>
      </c>
      <c r="AA25" s="24"/>
      <c r="AB25" s="24"/>
      <c r="AC25" s="6" t="s">
        <v>14</v>
      </c>
      <c r="AD25" s="4"/>
    </row>
    <row r="26" s="3" customFormat="1" ht="120" hidden="1" customHeight="1" spans="1:30">
      <c r="A26" s="22">
        <v>22</v>
      </c>
      <c r="B26" s="23" t="s">
        <v>79</v>
      </c>
      <c r="C26" s="24" t="s">
        <v>80</v>
      </c>
      <c r="D26" s="24" t="s">
        <v>81</v>
      </c>
      <c r="E26" s="24" t="s">
        <v>220</v>
      </c>
      <c r="F26" s="24" t="s">
        <v>191</v>
      </c>
      <c r="G26" s="24" t="s">
        <v>221</v>
      </c>
      <c r="H26" s="24" t="s">
        <v>85</v>
      </c>
      <c r="I26" s="35" t="s">
        <v>222</v>
      </c>
      <c r="J26" s="24">
        <v>215</v>
      </c>
      <c r="K26" s="24">
        <v>215</v>
      </c>
      <c r="L26" s="24">
        <v>0</v>
      </c>
      <c r="M26" s="24">
        <v>0</v>
      </c>
      <c r="N26" s="35" t="s">
        <v>223</v>
      </c>
      <c r="O26" s="35" t="s">
        <v>224</v>
      </c>
      <c r="P26" s="36">
        <v>235</v>
      </c>
      <c r="Q26" s="24" t="s">
        <v>89</v>
      </c>
      <c r="R26" s="24" t="s">
        <v>89</v>
      </c>
      <c r="S26" s="24" t="s">
        <v>89</v>
      </c>
      <c r="T26" s="24" t="s">
        <v>33</v>
      </c>
      <c r="U26" s="24" t="s">
        <v>196</v>
      </c>
      <c r="V26" s="24" t="s">
        <v>197</v>
      </c>
      <c r="W26" s="43" t="s">
        <v>198</v>
      </c>
      <c r="X26" s="24" t="s">
        <v>92</v>
      </c>
      <c r="Y26" s="51">
        <v>45292</v>
      </c>
      <c r="Z26" s="51">
        <v>45627</v>
      </c>
      <c r="AA26" s="24"/>
      <c r="AB26" s="24"/>
      <c r="AC26" s="6" t="s">
        <v>14</v>
      </c>
      <c r="AD26" s="4"/>
    </row>
    <row r="27" s="3" customFormat="1" ht="87" hidden="1" customHeight="1" spans="1:30">
      <c r="A27" s="22">
        <v>23</v>
      </c>
      <c r="B27" s="23" t="s">
        <v>79</v>
      </c>
      <c r="C27" s="24" t="s">
        <v>80</v>
      </c>
      <c r="D27" s="24" t="s">
        <v>81</v>
      </c>
      <c r="E27" s="24" t="s">
        <v>225</v>
      </c>
      <c r="F27" s="24" t="s">
        <v>95</v>
      </c>
      <c r="G27" s="25" t="s">
        <v>226</v>
      </c>
      <c r="H27" s="24" t="s">
        <v>85</v>
      </c>
      <c r="I27" s="35" t="s">
        <v>227</v>
      </c>
      <c r="J27" s="24">
        <v>210</v>
      </c>
      <c r="K27" s="24">
        <v>210</v>
      </c>
      <c r="L27" s="24">
        <v>0</v>
      </c>
      <c r="M27" s="24">
        <v>0</v>
      </c>
      <c r="N27" s="35" t="s">
        <v>228</v>
      </c>
      <c r="O27" s="35" t="s">
        <v>229</v>
      </c>
      <c r="P27" s="36">
        <v>370</v>
      </c>
      <c r="Q27" s="24" t="s">
        <v>89</v>
      </c>
      <c r="R27" s="24" t="s">
        <v>89</v>
      </c>
      <c r="S27" s="24" t="s">
        <v>89</v>
      </c>
      <c r="T27" s="24" t="s">
        <v>33</v>
      </c>
      <c r="U27" s="24" t="s">
        <v>100</v>
      </c>
      <c r="V27" s="24" t="s">
        <v>101</v>
      </c>
      <c r="W27" s="43">
        <v>13466005957</v>
      </c>
      <c r="X27" s="24" t="s">
        <v>92</v>
      </c>
      <c r="Y27" s="51">
        <v>45292</v>
      </c>
      <c r="Z27" s="51">
        <v>45627</v>
      </c>
      <c r="AA27" s="24"/>
      <c r="AB27" s="24"/>
      <c r="AC27" s="6" t="s">
        <v>14</v>
      </c>
      <c r="AD27" s="4"/>
    </row>
    <row r="28" s="3" customFormat="1" ht="81" hidden="1" customHeight="1" spans="1:30">
      <c r="A28" s="22">
        <v>24</v>
      </c>
      <c r="B28" s="23" t="s">
        <v>79</v>
      </c>
      <c r="C28" s="24" t="s">
        <v>80</v>
      </c>
      <c r="D28" s="24" t="s">
        <v>81</v>
      </c>
      <c r="E28" s="24" t="s">
        <v>230</v>
      </c>
      <c r="F28" s="24" t="s">
        <v>231</v>
      </c>
      <c r="G28" s="25" t="s">
        <v>232</v>
      </c>
      <c r="H28" s="24" t="s">
        <v>85</v>
      </c>
      <c r="I28" s="35" t="s">
        <v>233</v>
      </c>
      <c r="J28" s="24">
        <v>360</v>
      </c>
      <c r="K28" s="24">
        <v>360</v>
      </c>
      <c r="L28" s="24">
        <v>0</v>
      </c>
      <c r="M28" s="24">
        <v>0</v>
      </c>
      <c r="N28" s="35" t="s">
        <v>234</v>
      </c>
      <c r="O28" s="35" t="s">
        <v>235</v>
      </c>
      <c r="P28" s="36">
        <v>948</v>
      </c>
      <c r="Q28" s="24" t="s">
        <v>89</v>
      </c>
      <c r="R28" s="24" t="s">
        <v>89</v>
      </c>
      <c r="S28" s="24" t="s">
        <v>89</v>
      </c>
      <c r="T28" s="24" t="s">
        <v>33</v>
      </c>
      <c r="U28" s="24" t="s">
        <v>236</v>
      </c>
      <c r="V28" s="24" t="s">
        <v>237</v>
      </c>
      <c r="W28" s="43">
        <v>13769811218</v>
      </c>
      <c r="X28" s="24" t="s">
        <v>92</v>
      </c>
      <c r="Y28" s="51">
        <v>45292</v>
      </c>
      <c r="Z28" s="51">
        <v>45627</v>
      </c>
      <c r="AA28" s="24"/>
      <c r="AB28" s="24"/>
      <c r="AC28" s="6" t="s">
        <v>14</v>
      </c>
      <c r="AD28" s="4"/>
    </row>
    <row r="29" s="3" customFormat="1" ht="103" hidden="1" customHeight="1" spans="1:30">
      <c r="A29" s="22">
        <v>25</v>
      </c>
      <c r="B29" s="23" t="s">
        <v>79</v>
      </c>
      <c r="C29" s="24" t="s">
        <v>160</v>
      </c>
      <c r="D29" s="24" t="s">
        <v>238</v>
      </c>
      <c r="E29" s="24" t="s">
        <v>239</v>
      </c>
      <c r="F29" s="24" t="s">
        <v>83</v>
      </c>
      <c r="G29" s="24" t="s">
        <v>240</v>
      </c>
      <c r="H29" s="24" t="s">
        <v>85</v>
      </c>
      <c r="I29" s="35" t="s">
        <v>241</v>
      </c>
      <c r="J29" s="24">
        <v>300</v>
      </c>
      <c r="K29" s="24">
        <v>300</v>
      </c>
      <c r="L29" s="24">
        <v>0</v>
      </c>
      <c r="M29" s="24">
        <v>0</v>
      </c>
      <c r="N29" s="35" t="s">
        <v>242</v>
      </c>
      <c r="O29" s="35" t="s">
        <v>243</v>
      </c>
      <c r="P29" s="36">
        <v>1161</v>
      </c>
      <c r="Q29" s="24" t="s">
        <v>89</v>
      </c>
      <c r="R29" s="24" t="s">
        <v>89</v>
      </c>
      <c r="S29" s="24" t="s">
        <v>89</v>
      </c>
      <c r="T29" s="24" t="s">
        <v>33</v>
      </c>
      <c r="U29" s="24" t="s">
        <v>90</v>
      </c>
      <c r="V29" s="24" t="s">
        <v>91</v>
      </c>
      <c r="W29" s="43">
        <v>18087486777</v>
      </c>
      <c r="X29" s="24" t="s">
        <v>92</v>
      </c>
      <c r="Y29" s="51">
        <v>45384</v>
      </c>
      <c r="Z29" s="51">
        <v>45628</v>
      </c>
      <c r="AA29" s="24"/>
      <c r="AB29" s="24"/>
      <c r="AC29" s="6" t="s">
        <v>14</v>
      </c>
      <c r="AD29" s="4"/>
    </row>
    <row r="30" s="3" customFormat="1" ht="70" hidden="1" customHeight="1" spans="1:30">
      <c r="A30" s="22">
        <v>26</v>
      </c>
      <c r="B30" s="23" t="s">
        <v>79</v>
      </c>
      <c r="C30" s="24" t="s">
        <v>80</v>
      </c>
      <c r="D30" s="24" t="s">
        <v>81</v>
      </c>
      <c r="E30" s="24" t="s">
        <v>244</v>
      </c>
      <c r="F30" s="24" t="s">
        <v>140</v>
      </c>
      <c r="G30" s="24" t="s">
        <v>245</v>
      </c>
      <c r="H30" s="24" t="s">
        <v>85</v>
      </c>
      <c r="I30" s="35" t="s">
        <v>246</v>
      </c>
      <c r="J30" s="24">
        <v>100</v>
      </c>
      <c r="K30" s="24">
        <v>100</v>
      </c>
      <c r="L30" s="24">
        <v>0</v>
      </c>
      <c r="M30" s="24">
        <v>0</v>
      </c>
      <c r="N30" s="35" t="s">
        <v>247</v>
      </c>
      <c r="O30" s="35" t="s">
        <v>248</v>
      </c>
      <c r="P30" s="36">
        <v>452</v>
      </c>
      <c r="Q30" s="24" t="s">
        <v>89</v>
      </c>
      <c r="R30" s="24" t="s">
        <v>89</v>
      </c>
      <c r="S30" s="24" t="s">
        <v>89</v>
      </c>
      <c r="T30" s="24" t="s">
        <v>33</v>
      </c>
      <c r="U30" s="24" t="s">
        <v>249</v>
      </c>
      <c r="V30" s="24" t="s">
        <v>250</v>
      </c>
      <c r="W30" s="43">
        <v>15187916398</v>
      </c>
      <c r="X30" s="24" t="s">
        <v>92</v>
      </c>
      <c r="Y30" s="51">
        <v>45383</v>
      </c>
      <c r="Z30" s="51">
        <v>45629</v>
      </c>
      <c r="AA30" s="24"/>
      <c r="AB30" s="24"/>
      <c r="AC30" s="6" t="s">
        <v>14</v>
      </c>
      <c r="AD30" s="4"/>
    </row>
    <row r="31" s="3" customFormat="1" ht="74" hidden="1" customHeight="1" spans="1:30">
      <c r="A31" s="22">
        <v>27</v>
      </c>
      <c r="B31" s="23" t="s">
        <v>79</v>
      </c>
      <c r="C31" s="24" t="s">
        <v>80</v>
      </c>
      <c r="D31" s="24" t="s">
        <v>81</v>
      </c>
      <c r="E31" s="24" t="s">
        <v>251</v>
      </c>
      <c r="F31" s="24" t="s">
        <v>252</v>
      </c>
      <c r="G31" s="24" t="s">
        <v>253</v>
      </c>
      <c r="H31" s="24" t="s">
        <v>85</v>
      </c>
      <c r="I31" s="35" t="s">
        <v>254</v>
      </c>
      <c r="J31" s="24">
        <v>284.8</v>
      </c>
      <c r="K31" s="24">
        <v>284.8</v>
      </c>
      <c r="L31" s="24">
        <v>0</v>
      </c>
      <c r="M31" s="24">
        <v>0</v>
      </c>
      <c r="N31" s="35" t="s">
        <v>255</v>
      </c>
      <c r="O31" s="35" t="s">
        <v>120</v>
      </c>
      <c r="P31" s="36">
        <v>3154</v>
      </c>
      <c r="Q31" s="24" t="s">
        <v>89</v>
      </c>
      <c r="R31" s="24" t="s">
        <v>89</v>
      </c>
      <c r="S31" s="24" t="s">
        <v>89</v>
      </c>
      <c r="T31" s="24" t="s">
        <v>33</v>
      </c>
      <c r="U31" s="24" t="s">
        <v>256</v>
      </c>
      <c r="V31" s="24" t="s">
        <v>257</v>
      </c>
      <c r="W31" s="43">
        <v>18387480109</v>
      </c>
      <c r="X31" s="24" t="s">
        <v>92</v>
      </c>
      <c r="Y31" s="51">
        <v>45323</v>
      </c>
      <c r="Z31" s="51">
        <v>45627</v>
      </c>
      <c r="AA31" s="24"/>
      <c r="AB31" s="24"/>
      <c r="AC31" s="6" t="s">
        <v>14</v>
      </c>
      <c r="AD31" s="4"/>
    </row>
    <row r="32" s="3" customFormat="1" ht="166" hidden="1" customHeight="1" spans="1:30">
      <c r="A32" s="22">
        <v>28</v>
      </c>
      <c r="B32" s="23" t="s">
        <v>79</v>
      </c>
      <c r="C32" s="24" t="s">
        <v>80</v>
      </c>
      <c r="D32" s="24" t="s">
        <v>81</v>
      </c>
      <c r="E32" s="24" t="s">
        <v>258</v>
      </c>
      <c r="F32" s="24" t="s">
        <v>259</v>
      </c>
      <c r="G32" s="24" t="s">
        <v>260</v>
      </c>
      <c r="H32" s="24" t="s">
        <v>85</v>
      </c>
      <c r="I32" s="35" t="s">
        <v>261</v>
      </c>
      <c r="J32" s="24">
        <v>150</v>
      </c>
      <c r="K32" s="24">
        <v>150</v>
      </c>
      <c r="L32" s="24">
        <v>0</v>
      </c>
      <c r="M32" s="24">
        <v>0</v>
      </c>
      <c r="N32" s="38" t="s">
        <v>262</v>
      </c>
      <c r="O32" s="35" t="s">
        <v>263</v>
      </c>
      <c r="P32" s="36">
        <v>575</v>
      </c>
      <c r="Q32" s="24" t="s">
        <v>89</v>
      </c>
      <c r="R32" s="24" t="s">
        <v>89</v>
      </c>
      <c r="S32" s="24" t="s">
        <v>89</v>
      </c>
      <c r="T32" s="24" t="s">
        <v>33</v>
      </c>
      <c r="U32" s="24" t="s">
        <v>264</v>
      </c>
      <c r="V32" s="24" t="s">
        <v>265</v>
      </c>
      <c r="W32" s="43">
        <v>13988995182</v>
      </c>
      <c r="X32" s="24" t="s">
        <v>92</v>
      </c>
      <c r="Y32" s="51">
        <v>45294</v>
      </c>
      <c r="Z32" s="51">
        <v>45629</v>
      </c>
      <c r="AA32" s="24"/>
      <c r="AB32" s="24"/>
      <c r="AC32" s="6" t="s">
        <v>14</v>
      </c>
      <c r="AD32" s="4"/>
    </row>
    <row r="33" s="3" customFormat="1" ht="147" hidden="1" customHeight="1" spans="1:30">
      <c r="A33" s="22">
        <v>29</v>
      </c>
      <c r="B33" s="23" t="s">
        <v>79</v>
      </c>
      <c r="C33" s="24" t="s">
        <v>80</v>
      </c>
      <c r="D33" s="24" t="s">
        <v>81</v>
      </c>
      <c r="E33" s="24" t="s">
        <v>266</v>
      </c>
      <c r="F33" s="24" t="s">
        <v>267</v>
      </c>
      <c r="G33" s="24" t="s">
        <v>268</v>
      </c>
      <c r="H33" s="24" t="s">
        <v>85</v>
      </c>
      <c r="I33" s="35" t="s">
        <v>269</v>
      </c>
      <c r="J33" s="24">
        <v>360</v>
      </c>
      <c r="K33" s="24">
        <v>360</v>
      </c>
      <c r="L33" s="24">
        <v>0</v>
      </c>
      <c r="M33" s="24">
        <v>0</v>
      </c>
      <c r="N33" s="35" t="s">
        <v>270</v>
      </c>
      <c r="O33" s="35" t="s">
        <v>271</v>
      </c>
      <c r="P33" s="36">
        <v>180</v>
      </c>
      <c r="Q33" s="24" t="s">
        <v>89</v>
      </c>
      <c r="R33" s="24" t="s">
        <v>89</v>
      </c>
      <c r="S33" s="24" t="s">
        <v>89</v>
      </c>
      <c r="T33" s="24" t="s">
        <v>33</v>
      </c>
      <c r="U33" s="24" t="s">
        <v>272</v>
      </c>
      <c r="V33" s="24" t="s">
        <v>273</v>
      </c>
      <c r="W33" s="43">
        <v>15924705866</v>
      </c>
      <c r="X33" s="24" t="s">
        <v>92</v>
      </c>
      <c r="Y33" s="51">
        <v>45292</v>
      </c>
      <c r="Z33" s="51">
        <v>45627</v>
      </c>
      <c r="AA33" s="24"/>
      <c r="AB33" s="24"/>
      <c r="AC33" s="6" t="s">
        <v>14</v>
      </c>
      <c r="AD33" s="4"/>
    </row>
    <row r="34" s="3" customFormat="1" ht="86" hidden="1" customHeight="1" spans="1:30">
      <c r="A34" s="22">
        <v>30</v>
      </c>
      <c r="B34" s="23" t="s">
        <v>79</v>
      </c>
      <c r="C34" s="24" t="s">
        <v>80</v>
      </c>
      <c r="D34" s="24" t="s">
        <v>81</v>
      </c>
      <c r="E34" s="24" t="s">
        <v>274</v>
      </c>
      <c r="F34" s="24" t="s">
        <v>275</v>
      </c>
      <c r="G34" s="24" t="s">
        <v>276</v>
      </c>
      <c r="H34" s="24" t="s">
        <v>85</v>
      </c>
      <c r="I34" s="35" t="s">
        <v>277</v>
      </c>
      <c r="J34" s="24">
        <v>254</v>
      </c>
      <c r="K34" s="24">
        <v>254</v>
      </c>
      <c r="L34" s="24">
        <v>0</v>
      </c>
      <c r="M34" s="24">
        <v>0</v>
      </c>
      <c r="N34" s="35" t="s">
        <v>278</v>
      </c>
      <c r="O34" s="35" t="s">
        <v>279</v>
      </c>
      <c r="P34" s="36">
        <v>1274</v>
      </c>
      <c r="Q34" s="24" t="s">
        <v>89</v>
      </c>
      <c r="R34" s="24" t="s">
        <v>89</v>
      </c>
      <c r="S34" s="24" t="s">
        <v>89</v>
      </c>
      <c r="T34" s="24" t="s">
        <v>33</v>
      </c>
      <c r="U34" s="24" t="s">
        <v>280</v>
      </c>
      <c r="V34" s="24"/>
      <c r="W34" s="43"/>
      <c r="X34" s="24" t="s">
        <v>92</v>
      </c>
      <c r="Y34" s="52">
        <v>45352</v>
      </c>
      <c r="Z34" s="52">
        <v>45505</v>
      </c>
      <c r="AA34" s="24"/>
      <c r="AB34" s="24"/>
      <c r="AC34" s="6" t="s">
        <v>14</v>
      </c>
      <c r="AD34" s="4"/>
    </row>
    <row r="35" s="3" customFormat="1" ht="104" hidden="1" customHeight="1" spans="1:30">
      <c r="A35" s="22">
        <v>31</v>
      </c>
      <c r="B35" s="23" t="s">
        <v>79</v>
      </c>
      <c r="C35" s="24" t="s">
        <v>80</v>
      </c>
      <c r="D35" s="24" t="s">
        <v>81</v>
      </c>
      <c r="E35" s="24" t="s">
        <v>281</v>
      </c>
      <c r="F35" s="24" t="s">
        <v>191</v>
      </c>
      <c r="G35" s="24" t="s">
        <v>282</v>
      </c>
      <c r="H35" s="24" t="s">
        <v>85</v>
      </c>
      <c r="I35" s="35" t="s">
        <v>283</v>
      </c>
      <c r="J35" s="24">
        <v>180</v>
      </c>
      <c r="K35" s="24">
        <v>180</v>
      </c>
      <c r="L35" s="24">
        <v>0</v>
      </c>
      <c r="M35" s="24">
        <v>0</v>
      </c>
      <c r="N35" s="35" t="s">
        <v>284</v>
      </c>
      <c r="O35" s="35" t="s">
        <v>224</v>
      </c>
      <c r="P35" s="36">
        <v>54</v>
      </c>
      <c r="Q35" s="24" t="s">
        <v>89</v>
      </c>
      <c r="R35" s="24" t="s">
        <v>89</v>
      </c>
      <c r="S35" s="24" t="s">
        <v>89</v>
      </c>
      <c r="T35" s="24" t="s">
        <v>33</v>
      </c>
      <c r="U35" s="24" t="s">
        <v>196</v>
      </c>
      <c r="V35" s="24" t="s">
        <v>197</v>
      </c>
      <c r="W35" s="43" t="s">
        <v>198</v>
      </c>
      <c r="X35" s="24" t="s">
        <v>92</v>
      </c>
      <c r="Y35" s="52">
        <v>45292</v>
      </c>
      <c r="Z35" s="52">
        <v>45473</v>
      </c>
      <c r="AA35" s="24"/>
      <c r="AB35" s="24"/>
      <c r="AC35" s="6" t="s">
        <v>14</v>
      </c>
      <c r="AD35" s="4"/>
    </row>
    <row r="36" s="3" customFormat="1" ht="150" hidden="1" customHeight="1" spans="1:30">
      <c r="A36" s="22">
        <v>32</v>
      </c>
      <c r="B36" s="23" t="s">
        <v>79</v>
      </c>
      <c r="C36" s="24" t="s">
        <v>80</v>
      </c>
      <c r="D36" s="24" t="s">
        <v>81</v>
      </c>
      <c r="E36" s="24" t="s">
        <v>285</v>
      </c>
      <c r="F36" s="24" t="s">
        <v>267</v>
      </c>
      <c r="G36" s="24" t="s">
        <v>286</v>
      </c>
      <c r="H36" s="24" t="s">
        <v>85</v>
      </c>
      <c r="I36" s="35" t="s">
        <v>287</v>
      </c>
      <c r="J36" s="24">
        <v>370</v>
      </c>
      <c r="K36" s="24">
        <v>370</v>
      </c>
      <c r="L36" s="24">
        <v>0</v>
      </c>
      <c r="M36" s="24">
        <v>0</v>
      </c>
      <c r="N36" s="35" t="s">
        <v>288</v>
      </c>
      <c r="O36" s="35" t="s">
        <v>144</v>
      </c>
      <c r="P36" s="36">
        <v>1085</v>
      </c>
      <c r="Q36" s="24" t="s">
        <v>89</v>
      </c>
      <c r="R36" s="24" t="s">
        <v>89</v>
      </c>
      <c r="S36" s="24" t="s">
        <v>89</v>
      </c>
      <c r="T36" s="24" t="s">
        <v>33</v>
      </c>
      <c r="U36" s="24" t="s">
        <v>272</v>
      </c>
      <c r="V36" s="24" t="s">
        <v>273</v>
      </c>
      <c r="W36" s="43">
        <v>15924705866</v>
      </c>
      <c r="X36" s="24" t="s">
        <v>92</v>
      </c>
      <c r="Y36" s="51">
        <v>45292</v>
      </c>
      <c r="Z36" s="51">
        <v>45627</v>
      </c>
      <c r="AA36" s="24"/>
      <c r="AB36" s="24"/>
      <c r="AC36" s="6" t="s">
        <v>14</v>
      </c>
      <c r="AD36" s="4"/>
    </row>
    <row r="37" s="3" customFormat="1" ht="113" hidden="1" customHeight="1" spans="1:30">
      <c r="A37" s="22">
        <v>33</v>
      </c>
      <c r="B37" s="23" t="s">
        <v>79</v>
      </c>
      <c r="C37" s="24" t="s">
        <v>80</v>
      </c>
      <c r="D37" s="24" t="s">
        <v>81</v>
      </c>
      <c r="E37" s="24" t="s">
        <v>289</v>
      </c>
      <c r="F37" s="24" t="s">
        <v>290</v>
      </c>
      <c r="G37" s="24" t="s">
        <v>291</v>
      </c>
      <c r="H37" s="24" t="s">
        <v>85</v>
      </c>
      <c r="I37" s="35" t="s">
        <v>292</v>
      </c>
      <c r="J37" s="24">
        <v>100</v>
      </c>
      <c r="K37" s="24">
        <v>100</v>
      </c>
      <c r="L37" s="24">
        <v>0</v>
      </c>
      <c r="M37" s="24">
        <v>0</v>
      </c>
      <c r="N37" s="35" t="s">
        <v>293</v>
      </c>
      <c r="O37" s="35" t="s">
        <v>224</v>
      </c>
      <c r="P37" s="36">
        <v>71</v>
      </c>
      <c r="Q37" s="24" t="s">
        <v>89</v>
      </c>
      <c r="R37" s="24" t="s">
        <v>89</v>
      </c>
      <c r="S37" s="24" t="s">
        <v>89</v>
      </c>
      <c r="T37" s="24" t="s">
        <v>33</v>
      </c>
      <c r="U37" s="24" t="s">
        <v>294</v>
      </c>
      <c r="V37" s="24" t="s">
        <v>295</v>
      </c>
      <c r="W37" s="43">
        <v>13769725808</v>
      </c>
      <c r="X37" s="24" t="s">
        <v>92</v>
      </c>
      <c r="Y37" s="51">
        <v>45292</v>
      </c>
      <c r="Z37" s="51">
        <v>45627</v>
      </c>
      <c r="AA37" s="24"/>
      <c r="AB37" s="24"/>
      <c r="AC37" s="6" t="s">
        <v>14</v>
      </c>
      <c r="AD37" s="4"/>
    </row>
    <row r="38" s="3" customFormat="1" ht="202" hidden="1" customHeight="1" spans="1:30">
      <c r="A38" s="22">
        <v>34</v>
      </c>
      <c r="B38" s="23" t="s">
        <v>79</v>
      </c>
      <c r="C38" s="24" t="s">
        <v>80</v>
      </c>
      <c r="D38" s="24" t="s">
        <v>81</v>
      </c>
      <c r="E38" s="24" t="s">
        <v>296</v>
      </c>
      <c r="F38" s="24" t="s">
        <v>297</v>
      </c>
      <c r="G38" s="24" t="s">
        <v>298</v>
      </c>
      <c r="H38" s="24" t="s">
        <v>85</v>
      </c>
      <c r="I38" s="35" t="s">
        <v>299</v>
      </c>
      <c r="J38" s="24">
        <v>520</v>
      </c>
      <c r="K38" s="24">
        <v>520</v>
      </c>
      <c r="L38" s="24">
        <v>0</v>
      </c>
      <c r="M38" s="24">
        <v>0</v>
      </c>
      <c r="N38" s="35" t="s">
        <v>300</v>
      </c>
      <c r="O38" s="35" t="s">
        <v>301</v>
      </c>
      <c r="P38" s="36">
        <v>720</v>
      </c>
      <c r="Q38" s="24" t="s">
        <v>89</v>
      </c>
      <c r="R38" s="24" t="s">
        <v>89</v>
      </c>
      <c r="S38" s="24" t="s">
        <v>89</v>
      </c>
      <c r="T38" s="24" t="s">
        <v>33</v>
      </c>
      <c r="U38" s="24" t="s">
        <v>302</v>
      </c>
      <c r="V38" s="24" t="s">
        <v>303</v>
      </c>
      <c r="W38" s="43">
        <v>18008741541</v>
      </c>
      <c r="X38" s="24" t="s">
        <v>92</v>
      </c>
      <c r="Y38" s="51">
        <v>45352</v>
      </c>
      <c r="Z38" s="51">
        <v>45627</v>
      </c>
      <c r="AA38" s="24"/>
      <c r="AB38" s="24"/>
      <c r="AC38" s="6" t="s">
        <v>14</v>
      </c>
      <c r="AD38" s="4"/>
    </row>
    <row r="39" s="3" customFormat="1" ht="237" hidden="1" customHeight="1" spans="1:30">
      <c r="A39" s="22">
        <v>35</v>
      </c>
      <c r="B39" s="23" t="s">
        <v>79</v>
      </c>
      <c r="C39" s="24" t="s">
        <v>80</v>
      </c>
      <c r="D39" s="24" t="s">
        <v>81</v>
      </c>
      <c r="E39" s="24" t="s">
        <v>304</v>
      </c>
      <c r="F39" s="24" t="s">
        <v>305</v>
      </c>
      <c r="G39" s="24" t="s">
        <v>306</v>
      </c>
      <c r="H39" s="24" t="s">
        <v>85</v>
      </c>
      <c r="I39" s="38" t="s">
        <v>307</v>
      </c>
      <c r="J39" s="24">
        <v>532.9</v>
      </c>
      <c r="K39" s="24">
        <v>532.9</v>
      </c>
      <c r="L39" s="24">
        <v>0</v>
      </c>
      <c r="M39" s="24">
        <v>0</v>
      </c>
      <c r="N39" s="35" t="s">
        <v>308</v>
      </c>
      <c r="O39" s="35" t="s">
        <v>309</v>
      </c>
      <c r="P39" s="36">
        <v>4912</v>
      </c>
      <c r="Q39" s="24" t="s">
        <v>89</v>
      </c>
      <c r="R39" s="24" t="s">
        <v>89</v>
      </c>
      <c r="S39" s="24" t="s">
        <v>89</v>
      </c>
      <c r="T39" s="24" t="s">
        <v>33</v>
      </c>
      <c r="U39" s="24" t="s">
        <v>310</v>
      </c>
      <c r="V39" s="24" t="s">
        <v>311</v>
      </c>
      <c r="W39" s="43">
        <v>18287487666</v>
      </c>
      <c r="X39" s="24" t="s">
        <v>92</v>
      </c>
      <c r="Y39" s="51">
        <v>45352</v>
      </c>
      <c r="Z39" s="51">
        <v>45536</v>
      </c>
      <c r="AA39" s="24"/>
      <c r="AB39" s="24"/>
      <c r="AC39" s="6" t="s">
        <v>14</v>
      </c>
      <c r="AD39" s="4"/>
    </row>
    <row r="40" s="3" customFormat="1" ht="268" hidden="1" customHeight="1" spans="1:30">
      <c r="A40" s="22">
        <v>36</v>
      </c>
      <c r="B40" s="23" t="s">
        <v>79</v>
      </c>
      <c r="C40" s="24" t="s">
        <v>80</v>
      </c>
      <c r="D40" s="24" t="s">
        <v>81</v>
      </c>
      <c r="E40" s="24" t="s">
        <v>312</v>
      </c>
      <c r="F40" s="24" t="s">
        <v>95</v>
      </c>
      <c r="G40" s="24" t="s">
        <v>313</v>
      </c>
      <c r="H40" s="24" t="s">
        <v>85</v>
      </c>
      <c r="I40" s="35" t="s">
        <v>314</v>
      </c>
      <c r="J40" s="24">
        <v>296.2</v>
      </c>
      <c r="K40" s="24">
        <v>296.2</v>
      </c>
      <c r="L40" s="24">
        <v>0</v>
      </c>
      <c r="M40" s="24">
        <v>0</v>
      </c>
      <c r="N40" s="35" t="s">
        <v>315</v>
      </c>
      <c r="O40" s="35" t="s">
        <v>316</v>
      </c>
      <c r="P40" s="39" t="s">
        <v>317</v>
      </c>
      <c r="Q40" s="24" t="s">
        <v>89</v>
      </c>
      <c r="R40" s="24" t="s">
        <v>89</v>
      </c>
      <c r="S40" s="24" t="s">
        <v>89</v>
      </c>
      <c r="T40" s="24" t="s">
        <v>33</v>
      </c>
      <c r="U40" s="24" t="s">
        <v>100</v>
      </c>
      <c r="V40" s="24" t="s">
        <v>318</v>
      </c>
      <c r="W40" s="43">
        <v>15287849999</v>
      </c>
      <c r="X40" s="24" t="s">
        <v>92</v>
      </c>
      <c r="Y40" s="51">
        <v>45352</v>
      </c>
      <c r="Z40" s="51">
        <v>45627</v>
      </c>
      <c r="AA40" s="24"/>
      <c r="AB40" s="24"/>
      <c r="AC40" s="6" t="s">
        <v>14</v>
      </c>
      <c r="AD40" s="4"/>
    </row>
    <row r="41" s="3" customFormat="1" ht="252" hidden="1" customHeight="1" spans="1:30">
      <c r="A41" s="22">
        <v>37</v>
      </c>
      <c r="B41" s="23" t="s">
        <v>79</v>
      </c>
      <c r="C41" s="24" t="s">
        <v>80</v>
      </c>
      <c r="D41" s="24" t="s">
        <v>81</v>
      </c>
      <c r="E41" s="24" t="s">
        <v>319</v>
      </c>
      <c r="F41" s="24" t="s">
        <v>116</v>
      </c>
      <c r="G41" s="24" t="s">
        <v>320</v>
      </c>
      <c r="H41" s="24" t="s">
        <v>85</v>
      </c>
      <c r="I41" s="35" t="s">
        <v>321</v>
      </c>
      <c r="J41" s="24">
        <v>475</v>
      </c>
      <c r="K41" s="24">
        <v>475</v>
      </c>
      <c r="L41" s="24">
        <v>0</v>
      </c>
      <c r="M41" s="24">
        <v>0</v>
      </c>
      <c r="N41" s="35" t="s">
        <v>322</v>
      </c>
      <c r="O41" s="35" t="s">
        <v>323</v>
      </c>
      <c r="P41" s="36">
        <v>1236</v>
      </c>
      <c r="Q41" s="24" t="s">
        <v>89</v>
      </c>
      <c r="R41" s="24" t="s">
        <v>89</v>
      </c>
      <c r="S41" s="24" t="s">
        <v>89</v>
      </c>
      <c r="T41" s="24" t="s">
        <v>33</v>
      </c>
      <c r="U41" s="24" t="s">
        <v>121</v>
      </c>
      <c r="V41" s="24" t="s">
        <v>122</v>
      </c>
      <c r="W41" s="43">
        <v>13408705686</v>
      </c>
      <c r="X41" s="24" t="s">
        <v>92</v>
      </c>
      <c r="Y41" s="51">
        <v>45292</v>
      </c>
      <c r="Z41" s="51">
        <v>45413</v>
      </c>
      <c r="AA41" s="24"/>
      <c r="AB41" s="24"/>
      <c r="AC41" s="6" t="s">
        <v>14</v>
      </c>
      <c r="AD41" s="4"/>
    </row>
    <row r="42" s="3" customFormat="1" ht="97" hidden="1" customHeight="1" spans="1:30">
      <c r="A42" s="22">
        <v>38</v>
      </c>
      <c r="B42" s="23" t="s">
        <v>79</v>
      </c>
      <c r="C42" s="24" t="s">
        <v>160</v>
      </c>
      <c r="D42" s="24" t="s">
        <v>324</v>
      </c>
      <c r="E42" s="24" t="s">
        <v>325</v>
      </c>
      <c r="F42" s="24" t="s">
        <v>326</v>
      </c>
      <c r="G42" s="24" t="s">
        <v>327</v>
      </c>
      <c r="H42" s="24" t="s">
        <v>85</v>
      </c>
      <c r="I42" s="35" t="s">
        <v>328</v>
      </c>
      <c r="J42" s="24">
        <v>100</v>
      </c>
      <c r="K42" s="24">
        <v>100</v>
      </c>
      <c r="L42" s="24">
        <v>0</v>
      </c>
      <c r="M42" s="24">
        <v>0</v>
      </c>
      <c r="N42" s="35" t="s">
        <v>329</v>
      </c>
      <c r="O42" s="35" t="s">
        <v>330</v>
      </c>
      <c r="P42" s="36">
        <v>160</v>
      </c>
      <c r="Q42" s="24" t="s">
        <v>89</v>
      </c>
      <c r="R42" s="24" t="s">
        <v>89</v>
      </c>
      <c r="S42" s="24" t="s">
        <v>89</v>
      </c>
      <c r="T42" s="24" t="s">
        <v>33</v>
      </c>
      <c r="U42" s="24" t="s">
        <v>33</v>
      </c>
      <c r="V42" s="24" t="s">
        <v>331</v>
      </c>
      <c r="W42" s="43">
        <v>13887165553</v>
      </c>
      <c r="X42" s="24" t="s">
        <v>92</v>
      </c>
      <c r="Y42" s="51">
        <v>45292</v>
      </c>
      <c r="Z42" s="51">
        <v>45627</v>
      </c>
      <c r="AA42" s="24"/>
      <c r="AB42" s="24" t="s">
        <v>332</v>
      </c>
      <c r="AC42" s="6" t="s">
        <v>14</v>
      </c>
      <c r="AD42" s="4"/>
    </row>
    <row r="43" s="3" customFormat="1" ht="187" hidden="1" customHeight="1" spans="1:30">
      <c r="A43" s="22">
        <v>39</v>
      </c>
      <c r="B43" s="23" t="s">
        <v>79</v>
      </c>
      <c r="C43" s="24" t="s">
        <v>160</v>
      </c>
      <c r="D43" s="24" t="s">
        <v>324</v>
      </c>
      <c r="E43" s="24" t="s">
        <v>333</v>
      </c>
      <c r="F43" s="24" t="s">
        <v>326</v>
      </c>
      <c r="G43" s="24" t="s">
        <v>327</v>
      </c>
      <c r="H43" s="24" t="s">
        <v>85</v>
      </c>
      <c r="I43" s="35" t="s">
        <v>334</v>
      </c>
      <c r="J43" s="24">
        <v>400</v>
      </c>
      <c r="K43" s="24">
        <v>400</v>
      </c>
      <c r="L43" s="24">
        <v>0</v>
      </c>
      <c r="M43" s="24">
        <v>0</v>
      </c>
      <c r="N43" s="35" t="s">
        <v>335</v>
      </c>
      <c r="O43" s="35" t="s">
        <v>336</v>
      </c>
      <c r="P43" s="36">
        <v>4070</v>
      </c>
      <c r="Q43" s="24" t="s">
        <v>89</v>
      </c>
      <c r="R43" s="24" t="s">
        <v>89</v>
      </c>
      <c r="S43" s="24" t="s">
        <v>89</v>
      </c>
      <c r="T43" s="24" t="s">
        <v>33</v>
      </c>
      <c r="U43" s="24" t="s">
        <v>33</v>
      </c>
      <c r="V43" s="24" t="s">
        <v>337</v>
      </c>
      <c r="W43" s="43">
        <v>13466055998</v>
      </c>
      <c r="X43" s="24" t="s">
        <v>92</v>
      </c>
      <c r="Y43" s="51">
        <v>45352</v>
      </c>
      <c r="Z43" s="51">
        <v>45627</v>
      </c>
      <c r="AA43" s="24"/>
      <c r="AB43" s="24" t="s">
        <v>338</v>
      </c>
      <c r="AC43" s="6" t="s">
        <v>14</v>
      </c>
      <c r="AD43" s="4"/>
    </row>
    <row r="44" s="3" customFormat="1" ht="145" hidden="1" customHeight="1" spans="1:30">
      <c r="A44" s="22">
        <v>40</v>
      </c>
      <c r="B44" s="23" t="s">
        <v>79</v>
      </c>
      <c r="C44" s="24" t="s">
        <v>160</v>
      </c>
      <c r="D44" s="24" t="s">
        <v>324</v>
      </c>
      <c r="E44" s="24" t="s">
        <v>339</v>
      </c>
      <c r="F44" s="24" t="s">
        <v>326</v>
      </c>
      <c r="G44" s="24" t="s">
        <v>327</v>
      </c>
      <c r="H44" s="24" t="s">
        <v>85</v>
      </c>
      <c r="I44" s="35" t="s">
        <v>340</v>
      </c>
      <c r="J44" s="24">
        <v>800</v>
      </c>
      <c r="K44" s="24">
        <v>800</v>
      </c>
      <c r="L44" s="24">
        <v>0</v>
      </c>
      <c r="M44" s="24">
        <v>0</v>
      </c>
      <c r="N44" s="35" t="s">
        <v>341</v>
      </c>
      <c r="O44" s="35" t="s">
        <v>342</v>
      </c>
      <c r="P44" s="36">
        <v>4440</v>
      </c>
      <c r="Q44" s="24" t="s">
        <v>89</v>
      </c>
      <c r="R44" s="24" t="s">
        <v>89</v>
      </c>
      <c r="S44" s="24" t="s">
        <v>89</v>
      </c>
      <c r="T44" s="24" t="s">
        <v>33</v>
      </c>
      <c r="U44" s="24" t="s">
        <v>33</v>
      </c>
      <c r="V44" s="24" t="s">
        <v>337</v>
      </c>
      <c r="W44" s="43">
        <v>13466055998</v>
      </c>
      <c r="X44" s="24" t="s">
        <v>92</v>
      </c>
      <c r="Y44" s="51">
        <v>45352</v>
      </c>
      <c r="Z44" s="51">
        <v>45627</v>
      </c>
      <c r="AA44" s="24"/>
      <c r="AB44" s="24" t="s">
        <v>338</v>
      </c>
      <c r="AC44" s="6" t="s">
        <v>14</v>
      </c>
      <c r="AD44" s="4"/>
    </row>
    <row r="45" s="3" customFormat="1" ht="83" hidden="1" customHeight="1" spans="1:30">
      <c r="A45" s="22">
        <v>41</v>
      </c>
      <c r="B45" s="23" t="s">
        <v>79</v>
      </c>
      <c r="C45" s="24" t="s">
        <v>80</v>
      </c>
      <c r="D45" s="24" t="s">
        <v>343</v>
      </c>
      <c r="E45" s="24" t="s">
        <v>344</v>
      </c>
      <c r="F45" s="24" t="s">
        <v>345</v>
      </c>
      <c r="G45" s="25" t="s">
        <v>346</v>
      </c>
      <c r="H45" s="24" t="s">
        <v>85</v>
      </c>
      <c r="I45" s="35" t="s">
        <v>347</v>
      </c>
      <c r="J45" s="24">
        <v>1313.1</v>
      </c>
      <c r="K45" s="24">
        <v>1313.1</v>
      </c>
      <c r="L45" s="24">
        <v>0</v>
      </c>
      <c r="M45" s="24">
        <v>0</v>
      </c>
      <c r="N45" s="35" t="s">
        <v>348</v>
      </c>
      <c r="O45" s="35" t="s">
        <v>349</v>
      </c>
      <c r="P45" s="36">
        <v>481</v>
      </c>
      <c r="Q45" s="24" t="s">
        <v>89</v>
      </c>
      <c r="R45" s="24" t="s">
        <v>89</v>
      </c>
      <c r="S45" s="24" t="s">
        <v>89</v>
      </c>
      <c r="T45" s="24" t="s">
        <v>33</v>
      </c>
      <c r="U45" s="24" t="s">
        <v>350</v>
      </c>
      <c r="V45" s="24" t="s">
        <v>351</v>
      </c>
      <c r="W45" s="43">
        <v>13529597887</v>
      </c>
      <c r="X45" s="24" t="s">
        <v>92</v>
      </c>
      <c r="Y45" s="51">
        <v>45352</v>
      </c>
      <c r="Z45" s="51">
        <v>45627</v>
      </c>
      <c r="AA45" s="24"/>
      <c r="AB45" s="24"/>
      <c r="AC45" s="6" t="s">
        <v>14</v>
      </c>
      <c r="AD45" s="4"/>
    </row>
    <row r="46" s="3" customFormat="1" ht="79" hidden="1" customHeight="1" spans="1:30">
      <c r="A46" s="22">
        <v>42</v>
      </c>
      <c r="B46" s="23" t="s">
        <v>79</v>
      </c>
      <c r="C46" s="24" t="s">
        <v>80</v>
      </c>
      <c r="D46" s="24" t="s">
        <v>343</v>
      </c>
      <c r="E46" s="24" t="s">
        <v>352</v>
      </c>
      <c r="F46" s="24" t="s">
        <v>305</v>
      </c>
      <c r="G46" s="26" t="s">
        <v>353</v>
      </c>
      <c r="H46" s="24" t="s">
        <v>85</v>
      </c>
      <c r="I46" s="35" t="s">
        <v>354</v>
      </c>
      <c r="J46" s="24">
        <v>1482</v>
      </c>
      <c r="K46" s="24">
        <v>1482</v>
      </c>
      <c r="L46" s="24">
        <v>0</v>
      </c>
      <c r="M46" s="24">
        <v>0</v>
      </c>
      <c r="N46" s="35" t="s">
        <v>355</v>
      </c>
      <c r="O46" s="35" t="s">
        <v>356</v>
      </c>
      <c r="P46" s="36">
        <v>361</v>
      </c>
      <c r="Q46" s="24" t="s">
        <v>89</v>
      </c>
      <c r="R46" s="24" t="s">
        <v>89</v>
      </c>
      <c r="S46" s="24" t="s">
        <v>89</v>
      </c>
      <c r="T46" s="24" t="s">
        <v>33</v>
      </c>
      <c r="U46" s="24" t="s">
        <v>310</v>
      </c>
      <c r="V46" s="24" t="s">
        <v>311</v>
      </c>
      <c r="W46" s="43">
        <v>18287487666</v>
      </c>
      <c r="X46" s="24" t="s">
        <v>92</v>
      </c>
      <c r="Y46" s="51">
        <v>45352</v>
      </c>
      <c r="Z46" s="51">
        <v>45627</v>
      </c>
      <c r="AA46" s="24"/>
      <c r="AB46" s="24"/>
      <c r="AC46" s="6" t="s">
        <v>14</v>
      </c>
      <c r="AD46" s="4"/>
    </row>
    <row r="47" s="3" customFormat="1" ht="88" hidden="1" customHeight="1" spans="1:30">
      <c r="A47" s="22">
        <v>43</v>
      </c>
      <c r="B47" s="23" t="s">
        <v>79</v>
      </c>
      <c r="C47" s="24" t="s">
        <v>80</v>
      </c>
      <c r="D47" s="24" t="s">
        <v>343</v>
      </c>
      <c r="E47" s="24" t="s">
        <v>357</v>
      </c>
      <c r="F47" s="24" t="s">
        <v>171</v>
      </c>
      <c r="G47" s="25" t="s">
        <v>358</v>
      </c>
      <c r="H47" s="24" t="s">
        <v>85</v>
      </c>
      <c r="I47" s="35" t="s">
        <v>359</v>
      </c>
      <c r="J47" s="24">
        <v>1103</v>
      </c>
      <c r="K47" s="24">
        <v>1103</v>
      </c>
      <c r="L47" s="24">
        <v>0</v>
      </c>
      <c r="M47" s="24">
        <v>0</v>
      </c>
      <c r="N47" s="35" t="s">
        <v>360</v>
      </c>
      <c r="O47" s="35" t="s">
        <v>361</v>
      </c>
      <c r="P47" s="36">
        <v>306</v>
      </c>
      <c r="Q47" s="24" t="s">
        <v>89</v>
      </c>
      <c r="R47" s="24" t="s">
        <v>89</v>
      </c>
      <c r="S47" s="24" t="s">
        <v>89</v>
      </c>
      <c r="T47" s="24" t="s">
        <v>33</v>
      </c>
      <c r="U47" s="24" t="s">
        <v>176</v>
      </c>
      <c r="V47" s="24" t="s">
        <v>177</v>
      </c>
      <c r="W47" s="43">
        <v>13577395188</v>
      </c>
      <c r="X47" s="24" t="s">
        <v>92</v>
      </c>
      <c r="Y47" s="51">
        <v>45352</v>
      </c>
      <c r="Z47" s="51">
        <v>45627</v>
      </c>
      <c r="AA47" s="24"/>
      <c r="AB47" s="24"/>
      <c r="AC47" s="6" t="s">
        <v>14</v>
      </c>
      <c r="AD47" s="4"/>
    </row>
    <row r="48" s="3" customFormat="1" ht="91" hidden="1" customHeight="1" spans="1:30">
      <c r="A48" s="22">
        <v>44</v>
      </c>
      <c r="B48" s="23" t="s">
        <v>79</v>
      </c>
      <c r="C48" s="24" t="s">
        <v>80</v>
      </c>
      <c r="D48" s="24" t="s">
        <v>343</v>
      </c>
      <c r="E48" s="24" t="s">
        <v>362</v>
      </c>
      <c r="F48" s="24" t="s">
        <v>163</v>
      </c>
      <c r="G48" s="26" t="s">
        <v>363</v>
      </c>
      <c r="H48" s="24" t="s">
        <v>85</v>
      </c>
      <c r="I48" s="35" t="s">
        <v>364</v>
      </c>
      <c r="J48" s="24">
        <v>1177</v>
      </c>
      <c r="K48" s="24">
        <v>1177</v>
      </c>
      <c r="L48" s="24">
        <v>0</v>
      </c>
      <c r="M48" s="24">
        <v>0</v>
      </c>
      <c r="N48" s="35" t="s">
        <v>365</v>
      </c>
      <c r="O48" s="35" t="s">
        <v>366</v>
      </c>
      <c r="P48" s="36">
        <v>1125</v>
      </c>
      <c r="Q48" s="24" t="s">
        <v>89</v>
      </c>
      <c r="R48" s="24" t="s">
        <v>89</v>
      </c>
      <c r="S48" s="24" t="s">
        <v>89</v>
      </c>
      <c r="T48" s="24" t="s">
        <v>33</v>
      </c>
      <c r="U48" s="24" t="s">
        <v>168</v>
      </c>
      <c r="V48" s="24" t="s">
        <v>169</v>
      </c>
      <c r="W48" s="43">
        <v>15924866855</v>
      </c>
      <c r="X48" s="24" t="s">
        <v>92</v>
      </c>
      <c r="Y48" s="51">
        <v>45352</v>
      </c>
      <c r="Z48" s="51">
        <v>45627</v>
      </c>
      <c r="AA48" s="24"/>
      <c r="AB48" s="24"/>
      <c r="AC48" s="6" t="s">
        <v>14</v>
      </c>
      <c r="AD48" s="4"/>
    </row>
    <row r="49" s="3" customFormat="1" ht="133" hidden="1" customHeight="1" spans="1:30">
      <c r="A49" s="22">
        <v>45</v>
      </c>
      <c r="B49" s="23" t="s">
        <v>79</v>
      </c>
      <c r="C49" s="24" t="s">
        <v>80</v>
      </c>
      <c r="D49" s="24" t="s">
        <v>343</v>
      </c>
      <c r="E49" s="24" t="s">
        <v>367</v>
      </c>
      <c r="F49" s="24" t="s">
        <v>191</v>
      </c>
      <c r="G49" s="26" t="s">
        <v>368</v>
      </c>
      <c r="H49" s="24" t="s">
        <v>85</v>
      </c>
      <c r="I49" s="35" t="s">
        <v>369</v>
      </c>
      <c r="J49" s="24">
        <v>1279.6</v>
      </c>
      <c r="K49" s="24">
        <v>1279.6</v>
      </c>
      <c r="L49" s="24">
        <v>0</v>
      </c>
      <c r="M49" s="24">
        <v>0</v>
      </c>
      <c r="N49" s="35" t="s">
        <v>370</v>
      </c>
      <c r="O49" s="35" t="s">
        <v>371</v>
      </c>
      <c r="P49" s="36">
        <v>1188</v>
      </c>
      <c r="Q49" s="24" t="s">
        <v>89</v>
      </c>
      <c r="R49" s="24" t="s">
        <v>89</v>
      </c>
      <c r="S49" s="24" t="s">
        <v>89</v>
      </c>
      <c r="T49" s="24" t="s">
        <v>33</v>
      </c>
      <c r="U49" s="24" t="s">
        <v>196</v>
      </c>
      <c r="V49" s="24" t="s">
        <v>197</v>
      </c>
      <c r="W49" s="43" t="s">
        <v>198</v>
      </c>
      <c r="X49" s="24" t="s">
        <v>92</v>
      </c>
      <c r="Y49" s="51">
        <v>45352</v>
      </c>
      <c r="Z49" s="51">
        <v>45627</v>
      </c>
      <c r="AA49" s="24"/>
      <c r="AB49" s="26" t="s">
        <v>372</v>
      </c>
      <c r="AC49" s="6" t="s">
        <v>14</v>
      </c>
      <c r="AD49" s="4"/>
    </row>
    <row r="50" s="3" customFormat="1" ht="109" hidden="1" customHeight="1" spans="1:30">
      <c r="A50" s="22">
        <v>46</v>
      </c>
      <c r="B50" s="23" t="s">
        <v>79</v>
      </c>
      <c r="C50" s="24" t="s">
        <v>80</v>
      </c>
      <c r="D50" s="24" t="s">
        <v>343</v>
      </c>
      <c r="E50" s="24" t="s">
        <v>373</v>
      </c>
      <c r="F50" s="24" t="s">
        <v>267</v>
      </c>
      <c r="G50" s="25" t="s">
        <v>374</v>
      </c>
      <c r="H50" s="24" t="s">
        <v>85</v>
      </c>
      <c r="I50" s="35" t="s">
        <v>375</v>
      </c>
      <c r="J50" s="24">
        <v>1326</v>
      </c>
      <c r="K50" s="24">
        <v>1326</v>
      </c>
      <c r="L50" s="24">
        <v>0</v>
      </c>
      <c r="M50" s="24">
        <v>0</v>
      </c>
      <c r="N50" s="35" t="s">
        <v>376</v>
      </c>
      <c r="O50" s="37" t="s">
        <v>377</v>
      </c>
      <c r="P50" s="36">
        <v>386</v>
      </c>
      <c r="Q50" s="24" t="s">
        <v>89</v>
      </c>
      <c r="R50" s="24" t="s">
        <v>89</v>
      </c>
      <c r="S50" s="24" t="s">
        <v>89</v>
      </c>
      <c r="T50" s="24" t="s">
        <v>33</v>
      </c>
      <c r="U50" s="24" t="s">
        <v>272</v>
      </c>
      <c r="V50" s="24" t="s">
        <v>378</v>
      </c>
      <c r="W50" s="43">
        <v>15924705866</v>
      </c>
      <c r="X50" s="24" t="s">
        <v>92</v>
      </c>
      <c r="Y50" s="51">
        <v>45352</v>
      </c>
      <c r="Z50" s="51">
        <v>45627</v>
      </c>
      <c r="AA50" s="24"/>
      <c r="AB50" s="26"/>
      <c r="AC50" s="6" t="s">
        <v>14</v>
      </c>
      <c r="AD50" s="4"/>
    </row>
    <row r="51" s="3" customFormat="1" ht="103" hidden="1" customHeight="1" spans="1:30">
      <c r="A51" s="22">
        <v>47</v>
      </c>
      <c r="B51" s="23" t="s">
        <v>79</v>
      </c>
      <c r="C51" s="24" t="s">
        <v>80</v>
      </c>
      <c r="D51" s="24" t="s">
        <v>343</v>
      </c>
      <c r="E51" s="24" t="s">
        <v>379</v>
      </c>
      <c r="F51" s="24" t="s">
        <v>116</v>
      </c>
      <c r="G51" s="25" t="s">
        <v>380</v>
      </c>
      <c r="H51" s="24" t="s">
        <v>85</v>
      </c>
      <c r="I51" s="35" t="s">
        <v>381</v>
      </c>
      <c r="J51" s="24">
        <v>100</v>
      </c>
      <c r="K51" s="24">
        <v>100</v>
      </c>
      <c r="L51" s="24">
        <v>0</v>
      </c>
      <c r="M51" s="24">
        <v>0</v>
      </c>
      <c r="N51" s="35" t="s">
        <v>382</v>
      </c>
      <c r="O51" s="38" t="s">
        <v>383</v>
      </c>
      <c r="P51" s="36">
        <v>200</v>
      </c>
      <c r="Q51" s="24" t="s">
        <v>89</v>
      </c>
      <c r="R51" s="24" t="s">
        <v>89</v>
      </c>
      <c r="S51" s="24" t="s">
        <v>89</v>
      </c>
      <c r="T51" s="24" t="s">
        <v>33</v>
      </c>
      <c r="U51" s="24" t="s">
        <v>121</v>
      </c>
      <c r="V51" s="24" t="s">
        <v>122</v>
      </c>
      <c r="W51" s="43">
        <v>13408705686</v>
      </c>
      <c r="X51" s="24" t="s">
        <v>92</v>
      </c>
      <c r="Y51" s="51">
        <v>45352</v>
      </c>
      <c r="Z51" s="51">
        <v>45627</v>
      </c>
      <c r="AA51" s="24"/>
      <c r="AB51" s="24"/>
      <c r="AC51" s="6" t="s">
        <v>14</v>
      </c>
      <c r="AD51" s="4"/>
    </row>
    <row r="52" s="3" customFormat="1" ht="100" hidden="1" customHeight="1" spans="1:30">
      <c r="A52" s="22">
        <v>48</v>
      </c>
      <c r="B52" s="23" t="s">
        <v>79</v>
      </c>
      <c r="C52" s="24" t="s">
        <v>80</v>
      </c>
      <c r="D52" s="24" t="s">
        <v>343</v>
      </c>
      <c r="E52" s="24" t="s">
        <v>384</v>
      </c>
      <c r="F52" s="24" t="s">
        <v>116</v>
      </c>
      <c r="G52" s="26" t="s">
        <v>385</v>
      </c>
      <c r="H52" s="24" t="s">
        <v>85</v>
      </c>
      <c r="I52" s="35" t="s">
        <v>386</v>
      </c>
      <c r="J52" s="24">
        <v>958</v>
      </c>
      <c r="K52" s="24">
        <v>958</v>
      </c>
      <c r="L52" s="24"/>
      <c r="M52" s="24"/>
      <c r="N52" s="35" t="s">
        <v>387</v>
      </c>
      <c r="O52" s="35" t="s">
        <v>388</v>
      </c>
      <c r="P52" s="36">
        <v>1200</v>
      </c>
      <c r="Q52" s="24" t="s">
        <v>89</v>
      </c>
      <c r="R52" s="24" t="s">
        <v>89</v>
      </c>
      <c r="S52" s="24" t="s">
        <v>89</v>
      </c>
      <c r="T52" s="24" t="s">
        <v>33</v>
      </c>
      <c r="U52" s="24" t="s">
        <v>121</v>
      </c>
      <c r="V52" s="24" t="s">
        <v>122</v>
      </c>
      <c r="W52" s="43">
        <v>13408705686</v>
      </c>
      <c r="X52" s="24" t="s">
        <v>92</v>
      </c>
      <c r="Y52" s="51">
        <v>45352</v>
      </c>
      <c r="Z52" s="51">
        <v>45627</v>
      </c>
      <c r="AA52" s="24"/>
      <c r="AB52" s="24"/>
      <c r="AC52" s="6" t="s">
        <v>14</v>
      </c>
      <c r="AD52" s="4"/>
    </row>
    <row r="53" s="3" customFormat="1" ht="107" hidden="1" customHeight="1" spans="1:30">
      <c r="A53" s="22">
        <v>49</v>
      </c>
      <c r="B53" s="23" t="s">
        <v>79</v>
      </c>
      <c r="C53" s="24" t="s">
        <v>80</v>
      </c>
      <c r="D53" s="24" t="s">
        <v>343</v>
      </c>
      <c r="E53" s="24" t="s">
        <v>389</v>
      </c>
      <c r="F53" s="24" t="s">
        <v>200</v>
      </c>
      <c r="G53" s="26" t="s">
        <v>390</v>
      </c>
      <c r="H53" s="24" t="s">
        <v>85</v>
      </c>
      <c r="I53" s="35" t="s">
        <v>391</v>
      </c>
      <c r="J53" s="24">
        <v>826</v>
      </c>
      <c r="K53" s="24">
        <v>826</v>
      </c>
      <c r="L53" s="24">
        <v>0</v>
      </c>
      <c r="M53" s="24">
        <v>0</v>
      </c>
      <c r="N53" s="35" t="s">
        <v>392</v>
      </c>
      <c r="O53" s="37" t="s">
        <v>393</v>
      </c>
      <c r="P53" s="36">
        <v>1138</v>
      </c>
      <c r="Q53" s="24" t="s">
        <v>89</v>
      </c>
      <c r="R53" s="24" t="s">
        <v>89</v>
      </c>
      <c r="S53" s="24" t="s">
        <v>89</v>
      </c>
      <c r="T53" s="24" t="s">
        <v>33</v>
      </c>
      <c r="U53" s="24" t="s">
        <v>394</v>
      </c>
      <c r="V53" s="24" t="s">
        <v>395</v>
      </c>
      <c r="W53" s="43">
        <v>15924765188</v>
      </c>
      <c r="X53" s="24" t="s">
        <v>92</v>
      </c>
      <c r="Y53" s="51">
        <v>45352</v>
      </c>
      <c r="Z53" s="51">
        <v>45657</v>
      </c>
      <c r="AA53" s="24"/>
      <c r="AB53" s="24"/>
      <c r="AC53" s="6" t="s">
        <v>14</v>
      </c>
      <c r="AD53" s="4"/>
    </row>
    <row r="54" s="3" customFormat="1" ht="96" hidden="1" customHeight="1" spans="1:30">
      <c r="A54" s="22">
        <v>50</v>
      </c>
      <c r="B54" s="23" t="s">
        <v>79</v>
      </c>
      <c r="C54" s="24" t="s">
        <v>80</v>
      </c>
      <c r="D54" s="24" t="s">
        <v>343</v>
      </c>
      <c r="E54" s="24" t="s">
        <v>396</v>
      </c>
      <c r="F54" s="24" t="s">
        <v>397</v>
      </c>
      <c r="G54" s="25" t="s">
        <v>398</v>
      </c>
      <c r="H54" s="24" t="s">
        <v>85</v>
      </c>
      <c r="I54" s="35" t="s">
        <v>399</v>
      </c>
      <c r="J54" s="24">
        <v>1270</v>
      </c>
      <c r="K54" s="24">
        <v>1270</v>
      </c>
      <c r="L54" s="24">
        <v>0</v>
      </c>
      <c r="M54" s="24">
        <v>0</v>
      </c>
      <c r="N54" s="35" t="s">
        <v>400</v>
      </c>
      <c r="O54" s="35" t="s">
        <v>401</v>
      </c>
      <c r="P54" s="36">
        <v>735</v>
      </c>
      <c r="Q54" s="24" t="s">
        <v>89</v>
      </c>
      <c r="R54" s="24" t="s">
        <v>89</v>
      </c>
      <c r="S54" s="24" t="s">
        <v>89</v>
      </c>
      <c r="T54" s="24" t="s">
        <v>33</v>
      </c>
      <c r="U54" s="24" t="s">
        <v>402</v>
      </c>
      <c r="V54" s="24" t="s">
        <v>403</v>
      </c>
      <c r="W54" s="43">
        <v>13988998197</v>
      </c>
      <c r="X54" s="24" t="s">
        <v>92</v>
      </c>
      <c r="Y54" s="51">
        <v>45292</v>
      </c>
      <c r="Z54" s="51">
        <v>45627</v>
      </c>
      <c r="AA54" s="24"/>
      <c r="AB54" s="24"/>
      <c r="AC54" s="6" t="s">
        <v>14</v>
      </c>
      <c r="AD54" s="4"/>
    </row>
    <row r="55" s="3" customFormat="1" ht="122" hidden="1" customHeight="1" spans="1:30">
      <c r="A55" s="22">
        <v>51</v>
      </c>
      <c r="B55" s="23" t="s">
        <v>79</v>
      </c>
      <c r="C55" s="24" t="s">
        <v>80</v>
      </c>
      <c r="D55" s="24" t="s">
        <v>343</v>
      </c>
      <c r="E55" s="24" t="s">
        <v>404</v>
      </c>
      <c r="F55" s="24" t="s">
        <v>297</v>
      </c>
      <c r="G55" s="24" t="s">
        <v>405</v>
      </c>
      <c r="H55" s="24" t="s">
        <v>85</v>
      </c>
      <c r="I55" s="35" t="s">
        <v>406</v>
      </c>
      <c r="J55" s="24">
        <v>119.9</v>
      </c>
      <c r="K55" s="24">
        <v>119.9</v>
      </c>
      <c r="L55" s="24">
        <v>0</v>
      </c>
      <c r="M55" s="24">
        <v>0</v>
      </c>
      <c r="N55" s="35" t="s">
        <v>407</v>
      </c>
      <c r="O55" s="35" t="s">
        <v>408</v>
      </c>
      <c r="P55" s="36">
        <v>178</v>
      </c>
      <c r="Q55" s="24" t="s">
        <v>89</v>
      </c>
      <c r="R55" s="24" t="s">
        <v>89</v>
      </c>
      <c r="S55" s="24" t="s">
        <v>89</v>
      </c>
      <c r="T55" s="24" t="s">
        <v>33</v>
      </c>
      <c r="U55" s="24" t="s">
        <v>302</v>
      </c>
      <c r="V55" s="24" t="s">
        <v>409</v>
      </c>
      <c r="W55" s="43">
        <v>13988914688</v>
      </c>
      <c r="X55" s="24" t="s">
        <v>92</v>
      </c>
      <c r="Y55" s="51">
        <v>45352</v>
      </c>
      <c r="Z55" s="51">
        <v>45627</v>
      </c>
      <c r="AA55" s="24"/>
      <c r="AB55" s="24"/>
      <c r="AC55" s="6" t="s">
        <v>14</v>
      </c>
      <c r="AD55" s="4"/>
    </row>
    <row r="56" s="3" customFormat="1" ht="109" hidden="1" customHeight="1" spans="1:30">
      <c r="A56" s="22">
        <v>52</v>
      </c>
      <c r="B56" s="23" t="s">
        <v>79</v>
      </c>
      <c r="C56" s="24" t="s">
        <v>160</v>
      </c>
      <c r="D56" s="24" t="s">
        <v>324</v>
      </c>
      <c r="E56" s="24" t="s">
        <v>410</v>
      </c>
      <c r="F56" s="24" t="s">
        <v>200</v>
      </c>
      <c r="G56" s="24" t="s">
        <v>411</v>
      </c>
      <c r="H56" s="24" t="s">
        <v>85</v>
      </c>
      <c r="I56" s="35" t="s">
        <v>412</v>
      </c>
      <c r="J56" s="24">
        <v>200</v>
      </c>
      <c r="K56" s="24">
        <v>200</v>
      </c>
      <c r="L56" s="24">
        <v>0</v>
      </c>
      <c r="M56" s="24">
        <v>0</v>
      </c>
      <c r="N56" s="35" t="s">
        <v>413</v>
      </c>
      <c r="O56" s="35" t="s">
        <v>414</v>
      </c>
      <c r="P56" s="36">
        <v>3540</v>
      </c>
      <c r="Q56" s="24" t="s">
        <v>89</v>
      </c>
      <c r="R56" s="24" t="s">
        <v>89</v>
      </c>
      <c r="S56" s="24" t="s">
        <v>89</v>
      </c>
      <c r="T56" s="24" t="s">
        <v>33</v>
      </c>
      <c r="U56" s="24" t="s">
        <v>415</v>
      </c>
      <c r="V56" s="24" t="s">
        <v>416</v>
      </c>
      <c r="W56" s="43">
        <v>13987415402</v>
      </c>
      <c r="X56" s="24" t="s">
        <v>92</v>
      </c>
      <c r="Y56" s="51">
        <v>45292</v>
      </c>
      <c r="Z56" s="51">
        <v>45627</v>
      </c>
      <c r="AA56" s="24"/>
      <c r="AB56" s="24"/>
      <c r="AC56" s="6" t="s">
        <v>14</v>
      </c>
      <c r="AD56" s="4"/>
    </row>
    <row r="57" s="3" customFormat="1" ht="131" customHeight="1" spans="1:30">
      <c r="A57" s="22">
        <v>53</v>
      </c>
      <c r="B57" s="23" t="s">
        <v>79</v>
      </c>
      <c r="C57" s="24" t="s">
        <v>80</v>
      </c>
      <c r="D57" s="24" t="s">
        <v>81</v>
      </c>
      <c r="E57" s="24" t="s">
        <v>417</v>
      </c>
      <c r="F57" s="24" t="s">
        <v>33</v>
      </c>
      <c r="G57" s="24" t="s">
        <v>418</v>
      </c>
      <c r="H57" s="24" t="s">
        <v>85</v>
      </c>
      <c r="I57" s="35" t="s">
        <v>419</v>
      </c>
      <c r="J57" s="24">
        <v>1000</v>
      </c>
      <c r="K57" s="24">
        <v>0</v>
      </c>
      <c r="L57" s="24">
        <v>1000</v>
      </c>
      <c r="M57" s="24">
        <v>0</v>
      </c>
      <c r="N57" s="35" t="s">
        <v>420</v>
      </c>
      <c r="O57" s="35" t="s">
        <v>421</v>
      </c>
      <c r="P57" s="36">
        <v>17500</v>
      </c>
      <c r="Q57" s="24" t="s">
        <v>89</v>
      </c>
      <c r="R57" s="24" t="s">
        <v>89</v>
      </c>
      <c r="S57" s="24" t="s">
        <v>89</v>
      </c>
      <c r="T57" s="24" t="s">
        <v>33</v>
      </c>
      <c r="U57" s="24" t="s">
        <v>145</v>
      </c>
      <c r="V57" s="24" t="s">
        <v>146</v>
      </c>
      <c r="W57" s="43">
        <v>18314573946</v>
      </c>
      <c r="X57" s="24" t="s">
        <v>92</v>
      </c>
      <c r="Y57" s="51">
        <v>45292</v>
      </c>
      <c r="Z57" s="51">
        <v>45627</v>
      </c>
      <c r="AA57" s="24"/>
      <c r="AB57" s="24"/>
      <c r="AC57" s="6" t="s">
        <v>14</v>
      </c>
      <c r="AD57" s="4"/>
    </row>
    <row r="58" s="3" customFormat="1" ht="257" hidden="1" customHeight="1" spans="1:30">
      <c r="A58" s="22">
        <v>54</v>
      </c>
      <c r="B58" s="23" t="s">
        <v>79</v>
      </c>
      <c r="C58" s="24" t="s">
        <v>80</v>
      </c>
      <c r="D58" s="24" t="s">
        <v>81</v>
      </c>
      <c r="E58" s="24" t="s">
        <v>422</v>
      </c>
      <c r="F58" s="24" t="s">
        <v>305</v>
      </c>
      <c r="G58" s="24" t="s">
        <v>423</v>
      </c>
      <c r="H58" s="24" t="s">
        <v>85</v>
      </c>
      <c r="I58" s="37" t="s">
        <v>424</v>
      </c>
      <c r="J58" s="24">
        <v>731</v>
      </c>
      <c r="K58" s="24">
        <v>731</v>
      </c>
      <c r="L58" s="24">
        <v>0</v>
      </c>
      <c r="M58" s="24">
        <v>0</v>
      </c>
      <c r="N58" s="35" t="s">
        <v>425</v>
      </c>
      <c r="O58" s="35" t="s">
        <v>426</v>
      </c>
      <c r="P58" s="36">
        <v>8283</v>
      </c>
      <c r="Q58" s="24" t="s">
        <v>89</v>
      </c>
      <c r="R58" s="24" t="s">
        <v>89</v>
      </c>
      <c r="S58" s="24" t="s">
        <v>89</v>
      </c>
      <c r="T58" s="24" t="s">
        <v>33</v>
      </c>
      <c r="U58" s="24" t="s">
        <v>310</v>
      </c>
      <c r="V58" s="24" t="s">
        <v>311</v>
      </c>
      <c r="W58" s="43">
        <v>18287487666</v>
      </c>
      <c r="X58" s="24" t="s">
        <v>92</v>
      </c>
      <c r="Y58" s="51">
        <v>45292</v>
      </c>
      <c r="Z58" s="51">
        <v>45627</v>
      </c>
      <c r="AA58" s="24"/>
      <c r="AB58" s="24"/>
      <c r="AC58" s="6" t="s">
        <v>14</v>
      </c>
      <c r="AD58" s="4"/>
    </row>
    <row r="59" s="3" customFormat="1" ht="161" hidden="1" customHeight="1" spans="1:30">
      <c r="A59" s="22">
        <v>55</v>
      </c>
      <c r="B59" s="23" t="s">
        <v>79</v>
      </c>
      <c r="C59" s="24" t="s">
        <v>80</v>
      </c>
      <c r="D59" s="24" t="s">
        <v>81</v>
      </c>
      <c r="E59" s="24" t="s">
        <v>427</v>
      </c>
      <c r="F59" s="24" t="s">
        <v>275</v>
      </c>
      <c r="G59" s="24" t="s">
        <v>428</v>
      </c>
      <c r="H59" s="24" t="s">
        <v>85</v>
      </c>
      <c r="I59" s="35" t="s">
        <v>429</v>
      </c>
      <c r="J59" s="24">
        <v>110</v>
      </c>
      <c r="K59" s="24">
        <v>110</v>
      </c>
      <c r="L59" s="24">
        <v>0</v>
      </c>
      <c r="M59" s="24">
        <v>0</v>
      </c>
      <c r="N59" s="35" t="s">
        <v>430</v>
      </c>
      <c r="O59" s="35" t="s">
        <v>430</v>
      </c>
      <c r="P59" s="36">
        <v>256</v>
      </c>
      <c r="Q59" s="24" t="s">
        <v>89</v>
      </c>
      <c r="R59" s="24" t="s">
        <v>89</v>
      </c>
      <c r="S59" s="24" t="s">
        <v>89</v>
      </c>
      <c r="T59" s="24" t="s">
        <v>33</v>
      </c>
      <c r="U59" s="24" t="s">
        <v>280</v>
      </c>
      <c r="V59" s="24" t="s">
        <v>431</v>
      </c>
      <c r="W59" s="43">
        <v>18725485666</v>
      </c>
      <c r="X59" s="24" t="s">
        <v>92</v>
      </c>
      <c r="Y59" s="51">
        <v>45292</v>
      </c>
      <c r="Z59" s="51">
        <v>45627</v>
      </c>
      <c r="AA59" s="24"/>
      <c r="AB59" s="24"/>
      <c r="AC59" s="6" t="s">
        <v>14</v>
      </c>
      <c r="AD59" s="4"/>
    </row>
    <row r="60" s="3" customFormat="1" ht="140" hidden="1" customHeight="1" spans="1:30">
      <c r="A60" s="22">
        <v>56</v>
      </c>
      <c r="B60" s="23" t="s">
        <v>79</v>
      </c>
      <c r="C60" s="24" t="s">
        <v>80</v>
      </c>
      <c r="D60" s="24" t="s">
        <v>81</v>
      </c>
      <c r="E60" s="24" t="s">
        <v>432</v>
      </c>
      <c r="F60" s="24" t="s">
        <v>153</v>
      </c>
      <c r="G60" s="24" t="s">
        <v>433</v>
      </c>
      <c r="H60" s="24" t="s">
        <v>85</v>
      </c>
      <c r="I60" s="35" t="s">
        <v>434</v>
      </c>
      <c r="J60" s="24">
        <v>80</v>
      </c>
      <c r="K60" s="24">
        <v>80</v>
      </c>
      <c r="L60" s="24">
        <v>0</v>
      </c>
      <c r="M60" s="24">
        <v>0</v>
      </c>
      <c r="N60" s="35" t="s">
        <v>435</v>
      </c>
      <c r="O60" s="35" t="s">
        <v>316</v>
      </c>
      <c r="P60" s="36">
        <v>500</v>
      </c>
      <c r="Q60" s="24" t="s">
        <v>89</v>
      </c>
      <c r="R60" s="24" t="s">
        <v>89</v>
      </c>
      <c r="S60" s="24" t="s">
        <v>89</v>
      </c>
      <c r="T60" s="24" t="s">
        <v>33</v>
      </c>
      <c r="U60" s="24" t="s">
        <v>158</v>
      </c>
      <c r="V60" s="24" t="s">
        <v>159</v>
      </c>
      <c r="W60" s="43">
        <v>18388548888</v>
      </c>
      <c r="X60" s="24" t="s">
        <v>92</v>
      </c>
      <c r="Y60" s="51">
        <v>45292</v>
      </c>
      <c r="Z60" s="51">
        <v>45505</v>
      </c>
      <c r="AA60" s="24"/>
      <c r="AB60" s="24"/>
      <c r="AC60" s="6" t="s">
        <v>14</v>
      </c>
      <c r="AD60" s="4"/>
    </row>
    <row r="61" s="3" customFormat="1" ht="132" hidden="1" customHeight="1" spans="1:30">
      <c r="A61" s="22">
        <v>57</v>
      </c>
      <c r="B61" s="23" t="s">
        <v>79</v>
      </c>
      <c r="C61" s="24" t="s">
        <v>160</v>
      </c>
      <c r="D61" s="24" t="s">
        <v>204</v>
      </c>
      <c r="E61" s="24" t="s">
        <v>436</v>
      </c>
      <c r="F61" s="24" t="s">
        <v>116</v>
      </c>
      <c r="G61" s="24" t="s">
        <v>437</v>
      </c>
      <c r="H61" s="24" t="s">
        <v>85</v>
      </c>
      <c r="I61" s="35" t="s">
        <v>438</v>
      </c>
      <c r="J61" s="24">
        <v>150</v>
      </c>
      <c r="K61" s="24">
        <v>150</v>
      </c>
      <c r="L61" s="24">
        <v>0</v>
      </c>
      <c r="M61" s="24">
        <v>0</v>
      </c>
      <c r="N61" s="35" t="s">
        <v>439</v>
      </c>
      <c r="O61" s="35" t="s">
        <v>440</v>
      </c>
      <c r="P61" s="36">
        <v>2823</v>
      </c>
      <c r="Q61" s="24" t="s">
        <v>89</v>
      </c>
      <c r="R61" s="24" t="s">
        <v>89</v>
      </c>
      <c r="S61" s="24" t="s">
        <v>89</v>
      </c>
      <c r="T61" s="24" t="s">
        <v>33</v>
      </c>
      <c r="U61" s="24" t="s">
        <v>121</v>
      </c>
      <c r="V61" s="24" t="s">
        <v>122</v>
      </c>
      <c r="W61" s="43">
        <v>13408705686</v>
      </c>
      <c r="X61" s="24" t="s">
        <v>92</v>
      </c>
      <c r="Y61" s="51">
        <v>45292</v>
      </c>
      <c r="Z61" s="51">
        <v>45566</v>
      </c>
      <c r="AA61" s="24"/>
      <c r="AB61" s="24" t="s">
        <v>441</v>
      </c>
      <c r="AC61" s="6" t="s">
        <v>14</v>
      </c>
      <c r="AD61" s="4"/>
    </row>
    <row r="62" s="3" customFormat="1" ht="83" hidden="1" customHeight="1" spans="1:30">
      <c r="A62" s="22">
        <v>58</v>
      </c>
      <c r="B62" s="23" t="s">
        <v>79</v>
      </c>
      <c r="C62" s="24" t="s">
        <v>80</v>
      </c>
      <c r="D62" s="24" t="s">
        <v>81</v>
      </c>
      <c r="E62" s="24" t="s">
        <v>442</v>
      </c>
      <c r="F62" s="24" t="s">
        <v>345</v>
      </c>
      <c r="G62" s="24" t="s">
        <v>443</v>
      </c>
      <c r="H62" s="24" t="s">
        <v>85</v>
      </c>
      <c r="I62" s="35" t="s">
        <v>444</v>
      </c>
      <c r="J62" s="24">
        <v>133</v>
      </c>
      <c r="K62" s="24">
        <v>133</v>
      </c>
      <c r="L62" s="24"/>
      <c r="M62" s="24"/>
      <c r="N62" s="35" t="s">
        <v>445</v>
      </c>
      <c r="O62" s="35" t="s">
        <v>446</v>
      </c>
      <c r="P62" s="39" t="s">
        <v>447</v>
      </c>
      <c r="Q62" s="24" t="s">
        <v>89</v>
      </c>
      <c r="R62" s="24" t="s">
        <v>89</v>
      </c>
      <c r="S62" s="24" t="s">
        <v>89</v>
      </c>
      <c r="T62" s="24" t="s">
        <v>448</v>
      </c>
      <c r="U62" s="24" t="s">
        <v>350</v>
      </c>
      <c r="V62" s="24" t="s">
        <v>351</v>
      </c>
      <c r="W62" s="43">
        <v>13529597887</v>
      </c>
      <c r="X62" s="24" t="s">
        <v>92</v>
      </c>
      <c r="Y62" s="51">
        <v>45323</v>
      </c>
      <c r="Z62" s="51">
        <v>45627</v>
      </c>
      <c r="AA62" s="24"/>
      <c r="AB62" s="24"/>
      <c r="AC62" s="6" t="s">
        <v>14</v>
      </c>
      <c r="AD62" s="4"/>
    </row>
    <row r="63" s="3" customFormat="1" ht="166" hidden="1" customHeight="1" spans="1:30">
      <c r="A63" s="22">
        <v>59</v>
      </c>
      <c r="B63" s="23" t="s">
        <v>79</v>
      </c>
      <c r="C63" s="24" t="s">
        <v>80</v>
      </c>
      <c r="D63" s="24" t="s">
        <v>81</v>
      </c>
      <c r="E63" s="24" t="s">
        <v>449</v>
      </c>
      <c r="F63" s="24" t="s">
        <v>95</v>
      </c>
      <c r="G63" s="24" t="s">
        <v>450</v>
      </c>
      <c r="H63" s="24"/>
      <c r="I63" s="35" t="s">
        <v>451</v>
      </c>
      <c r="J63" s="24">
        <v>453.79</v>
      </c>
      <c r="K63" s="24">
        <v>453.79</v>
      </c>
      <c r="L63" s="24"/>
      <c r="M63" s="24"/>
      <c r="N63" s="38" t="s">
        <v>452</v>
      </c>
      <c r="O63" s="35" t="s">
        <v>446</v>
      </c>
      <c r="P63" s="36" t="s">
        <v>453</v>
      </c>
      <c r="Q63" s="24" t="s">
        <v>89</v>
      </c>
      <c r="R63" s="24" t="s">
        <v>89</v>
      </c>
      <c r="S63" s="24" t="s">
        <v>89</v>
      </c>
      <c r="T63" s="24" t="s">
        <v>448</v>
      </c>
      <c r="U63" s="24" t="s">
        <v>100</v>
      </c>
      <c r="V63" s="24" t="s">
        <v>318</v>
      </c>
      <c r="W63" s="43">
        <v>15287849999</v>
      </c>
      <c r="X63" s="24" t="s">
        <v>92</v>
      </c>
      <c r="Y63" s="51">
        <v>45292.1</v>
      </c>
      <c r="Z63" s="51">
        <v>45459.6</v>
      </c>
      <c r="AA63" s="24"/>
      <c r="AB63" s="24"/>
      <c r="AC63" s="6" t="s">
        <v>14</v>
      </c>
      <c r="AD63" s="4"/>
    </row>
    <row r="64" s="3" customFormat="1" ht="157" hidden="1" customHeight="1" spans="1:30">
      <c r="A64" s="22">
        <v>60</v>
      </c>
      <c r="B64" s="23" t="s">
        <v>79</v>
      </c>
      <c r="C64" s="24" t="s">
        <v>160</v>
      </c>
      <c r="D64" s="24" t="s">
        <v>324</v>
      </c>
      <c r="E64" s="24" t="s">
        <v>454</v>
      </c>
      <c r="F64" s="24" t="s">
        <v>200</v>
      </c>
      <c r="G64" s="24" t="s">
        <v>455</v>
      </c>
      <c r="H64" s="24"/>
      <c r="I64" s="35" t="s">
        <v>456</v>
      </c>
      <c r="J64" s="24">
        <v>450</v>
      </c>
      <c r="K64" s="24">
        <v>450</v>
      </c>
      <c r="L64" s="24"/>
      <c r="M64" s="24"/>
      <c r="N64" s="35" t="s">
        <v>457</v>
      </c>
      <c r="O64" s="35" t="s">
        <v>458</v>
      </c>
      <c r="P64" s="36" t="s">
        <v>459</v>
      </c>
      <c r="Q64" s="24" t="s">
        <v>89</v>
      </c>
      <c r="R64" s="24" t="s">
        <v>89</v>
      </c>
      <c r="S64" s="24" t="s">
        <v>89</v>
      </c>
      <c r="T64" s="24" t="s">
        <v>33</v>
      </c>
      <c r="U64" s="24" t="s">
        <v>460</v>
      </c>
      <c r="V64" s="24" t="s">
        <v>461</v>
      </c>
      <c r="W64" s="43" t="s">
        <v>462</v>
      </c>
      <c r="X64" s="24" t="s">
        <v>92</v>
      </c>
      <c r="Y64" s="51">
        <v>45292</v>
      </c>
      <c r="Z64" s="51">
        <v>45627</v>
      </c>
      <c r="AA64" s="24"/>
      <c r="AB64" s="24"/>
      <c r="AC64" s="6" t="s">
        <v>14</v>
      </c>
      <c r="AD64" s="4"/>
    </row>
    <row r="65" s="3" customFormat="1" ht="132" customHeight="1" spans="1:30">
      <c r="A65" s="22">
        <v>61</v>
      </c>
      <c r="B65" s="23" t="s">
        <v>79</v>
      </c>
      <c r="C65" s="24" t="s">
        <v>160</v>
      </c>
      <c r="D65" s="24" t="s">
        <v>204</v>
      </c>
      <c r="E65" s="24" t="s">
        <v>463</v>
      </c>
      <c r="F65" s="24" t="s">
        <v>200</v>
      </c>
      <c r="G65" s="24" t="s">
        <v>464</v>
      </c>
      <c r="H65" s="24" t="s">
        <v>465</v>
      </c>
      <c r="I65" s="35" t="s">
        <v>466</v>
      </c>
      <c r="J65" s="24">
        <v>3000</v>
      </c>
      <c r="K65" s="24">
        <v>3000</v>
      </c>
      <c r="L65" s="24"/>
      <c r="M65" s="24"/>
      <c r="N65" s="38" t="s">
        <v>467</v>
      </c>
      <c r="O65" s="35" t="s">
        <v>468</v>
      </c>
      <c r="P65" s="36">
        <v>3000</v>
      </c>
      <c r="Q65" s="24" t="s">
        <v>89</v>
      </c>
      <c r="R65" s="24" t="s">
        <v>89</v>
      </c>
      <c r="S65" s="24" t="s">
        <v>89</v>
      </c>
      <c r="T65" s="24" t="s">
        <v>33</v>
      </c>
      <c r="U65" s="24" t="s">
        <v>145</v>
      </c>
      <c r="V65" s="24" t="s">
        <v>469</v>
      </c>
      <c r="W65" s="43">
        <v>18987408900</v>
      </c>
      <c r="X65" s="24"/>
      <c r="Y65" s="51">
        <v>45323</v>
      </c>
      <c r="Z65" s="51">
        <v>45689</v>
      </c>
      <c r="AA65" s="24"/>
      <c r="AB65" s="24"/>
      <c r="AC65" s="6" t="s">
        <v>14</v>
      </c>
      <c r="AD65" s="4"/>
    </row>
    <row r="66" s="2" customFormat="1" ht="96" hidden="1" customHeight="1" spans="1:30">
      <c r="A66" s="22">
        <v>62</v>
      </c>
      <c r="B66" s="23" t="s">
        <v>79</v>
      </c>
      <c r="C66" s="24" t="s">
        <v>80</v>
      </c>
      <c r="D66" s="24" t="s">
        <v>81</v>
      </c>
      <c r="E66" s="24" t="s">
        <v>470</v>
      </c>
      <c r="F66" s="24" t="s">
        <v>297</v>
      </c>
      <c r="G66" s="24" t="s">
        <v>471</v>
      </c>
      <c r="H66" s="24" t="s">
        <v>85</v>
      </c>
      <c r="I66" s="35" t="s">
        <v>472</v>
      </c>
      <c r="J66" s="24">
        <v>190</v>
      </c>
      <c r="K66" s="24">
        <v>190</v>
      </c>
      <c r="L66" s="24"/>
      <c r="M66" s="24"/>
      <c r="N66" s="35" t="s">
        <v>473</v>
      </c>
      <c r="O66" s="35" t="s">
        <v>468</v>
      </c>
      <c r="P66" s="36">
        <v>96</v>
      </c>
      <c r="Q66" s="24" t="s">
        <v>89</v>
      </c>
      <c r="R66" s="24" t="s">
        <v>92</v>
      </c>
      <c r="S66" s="24" t="s">
        <v>89</v>
      </c>
      <c r="T66" s="24" t="s">
        <v>24</v>
      </c>
      <c r="U66" s="24" t="s">
        <v>302</v>
      </c>
      <c r="V66" s="24" t="s">
        <v>303</v>
      </c>
      <c r="W66" s="43" t="s">
        <v>474</v>
      </c>
      <c r="X66" s="24" t="s">
        <v>92</v>
      </c>
      <c r="Y66" s="51">
        <v>45326</v>
      </c>
      <c r="Z66" s="51">
        <v>45447</v>
      </c>
      <c r="AA66" s="24"/>
      <c r="AB66" s="24"/>
      <c r="AC66" s="6" t="s">
        <v>7</v>
      </c>
      <c r="AD66" s="48"/>
    </row>
    <row r="67" s="2" customFormat="1" ht="99" hidden="1" customHeight="1" spans="1:30">
      <c r="A67" s="22">
        <v>63</v>
      </c>
      <c r="B67" s="23" t="s">
        <v>79</v>
      </c>
      <c r="C67" s="24" t="s">
        <v>80</v>
      </c>
      <c r="D67" s="24" t="s">
        <v>81</v>
      </c>
      <c r="E67" s="24" t="s">
        <v>475</v>
      </c>
      <c r="F67" s="24" t="s">
        <v>116</v>
      </c>
      <c r="G67" s="24" t="s">
        <v>476</v>
      </c>
      <c r="H67" s="24" t="s">
        <v>85</v>
      </c>
      <c r="I67" s="35" t="s">
        <v>477</v>
      </c>
      <c r="J67" s="24">
        <v>188</v>
      </c>
      <c r="K67" s="24">
        <v>188</v>
      </c>
      <c r="L67" s="24"/>
      <c r="M67" s="24"/>
      <c r="N67" s="35" t="s">
        <v>478</v>
      </c>
      <c r="O67" s="35" t="s">
        <v>479</v>
      </c>
      <c r="P67" s="36">
        <v>1197</v>
      </c>
      <c r="Q67" s="24" t="s">
        <v>89</v>
      </c>
      <c r="R67" s="24" t="s">
        <v>92</v>
      </c>
      <c r="S67" s="24" t="s">
        <v>89</v>
      </c>
      <c r="T67" s="24" t="s">
        <v>24</v>
      </c>
      <c r="U67" s="24" t="s">
        <v>121</v>
      </c>
      <c r="V67" s="24" t="s">
        <v>480</v>
      </c>
      <c r="W67" s="43">
        <v>13408765275</v>
      </c>
      <c r="X67" s="24" t="s">
        <v>92</v>
      </c>
      <c r="Y67" s="51">
        <v>45352</v>
      </c>
      <c r="Z67" s="51">
        <v>45627</v>
      </c>
      <c r="AA67" s="24"/>
      <c r="AB67" s="24" t="s">
        <v>481</v>
      </c>
      <c r="AC67" s="6" t="s">
        <v>7</v>
      </c>
      <c r="AD67" s="48"/>
    </row>
    <row r="68" s="2" customFormat="1" ht="114" hidden="1" customHeight="1" spans="1:30">
      <c r="A68" s="22">
        <v>64</v>
      </c>
      <c r="B68" s="23" t="s">
        <v>79</v>
      </c>
      <c r="C68" s="24" t="s">
        <v>80</v>
      </c>
      <c r="D68" s="24" t="s">
        <v>81</v>
      </c>
      <c r="E68" s="24" t="s">
        <v>482</v>
      </c>
      <c r="F68" s="24" t="s">
        <v>116</v>
      </c>
      <c r="G68" s="24" t="s">
        <v>476</v>
      </c>
      <c r="H68" s="24" t="s">
        <v>85</v>
      </c>
      <c r="I68" s="35" t="s">
        <v>483</v>
      </c>
      <c r="J68" s="24">
        <v>230.2</v>
      </c>
      <c r="K68" s="24">
        <v>230.2</v>
      </c>
      <c r="L68" s="24"/>
      <c r="M68" s="24"/>
      <c r="N68" s="35" t="s">
        <v>484</v>
      </c>
      <c r="O68" s="35" t="s">
        <v>479</v>
      </c>
      <c r="P68" s="36">
        <v>546</v>
      </c>
      <c r="Q68" s="24" t="s">
        <v>89</v>
      </c>
      <c r="R68" s="24" t="s">
        <v>92</v>
      </c>
      <c r="S68" s="24" t="s">
        <v>89</v>
      </c>
      <c r="T68" s="24" t="s">
        <v>24</v>
      </c>
      <c r="U68" s="24" t="s">
        <v>121</v>
      </c>
      <c r="V68" s="24" t="s">
        <v>480</v>
      </c>
      <c r="W68" s="43">
        <v>13408765275</v>
      </c>
      <c r="X68" s="24" t="s">
        <v>92</v>
      </c>
      <c r="Y68" s="51">
        <v>45352</v>
      </c>
      <c r="Z68" s="51">
        <v>45627</v>
      </c>
      <c r="AA68" s="24"/>
      <c r="AB68" s="24" t="s">
        <v>485</v>
      </c>
      <c r="AC68" s="6" t="s">
        <v>7</v>
      </c>
      <c r="AD68" s="48"/>
    </row>
    <row r="69" s="2" customFormat="1" ht="114" hidden="1" customHeight="1" spans="1:30">
      <c r="A69" s="22">
        <v>65</v>
      </c>
      <c r="B69" s="23" t="s">
        <v>79</v>
      </c>
      <c r="C69" s="24" t="s">
        <v>80</v>
      </c>
      <c r="D69" s="24" t="s">
        <v>81</v>
      </c>
      <c r="E69" s="24" t="s">
        <v>486</v>
      </c>
      <c r="F69" s="24" t="s">
        <v>116</v>
      </c>
      <c r="G69" s="24" t="s">
        <v>487</v>
      </c>
      <c r="H69" s="24" t="s">
        <v>85</v>
      </c>
      <c r="I69" s="35" t="s">
        <v>488</v>
      </c>
      <c r="J69" s="24">
        <v>231.6</v>
      </c>
      <c r="K69" s="24">
        <v>231.6</v>
      </c>
      <c r="L69" s="24"/>
      <c r="M69" s="24"/>
      <c r="N69" s="35" t="s">
        <v>489</v>
      </c>
      <c r="O69" s="35" t="s">
        <v>479</v>
      </c>
      <c r="P69" s="36">
        <v>483</v>
      </c>
      <c r="Q69" s="24" t="s">
        <v>89</v>
      </c>
      <c r="R69" s="24" t="s">
        <v>92</v>
      </c>
      <c r="S69" s="24" t="s">
        <v>89</v>
      </c>
      <c r="T69" s="24" t="s">
        <v>24</v>
      </c>
      <c r="U69" s="24" t="s">
        <v>121</v>
      </c>
      <c r="V69" s="24" t="s">
        <v>480</v>
      </c>
      <c r="W69" s="43">
        <v>13408765275</v>
      </c>
      <c r="X69" s="24" t="s">
        <v>92</v>
      </c>
      <c r="Y69" s="51">
        <v>45352</v>
      </c>
      <c r="Z69" s="51">
        <v>45627</v>
      </c>
      <c r="AA69" s="24"/>
      <c r="AB69" s="24" t="s">
        <v>481</v>
      </c>
      <c r="AC69" s="6" t="s">
        <v>7</v>
      </c>
      <c r="AD69" s="48"/>
    </row>
    <row r="70" s="2" customFormat="1" ht="93" hidden="1" customHeight="1" spans="1:30">
      <c r="A70" s="22">
        <v>66</v>
      </c>
      <c r="B70" s="23" t="s">
        <v>79</v>
      </c>
      <c r="C70" s="24" t="s">
        <v>160</v>
      </c>
      <c r="D70" s="24" t="s">
        <v>238</v>
      </c>
      <c r="E70" s="24" t="s">
        <v>490</v>
      </c>
      <c r="F70" s="24" t="s">
        <v>163</v>
      </c>
      <c r="G70" s="24" t="s">
        <v>491</v>
      </c>
      <c r="H70" s="24" t="s">
        <v>85</v>
      </c>
      <c r="I70" s="35" t="s">
        <v>492</v>
      </c>
      <c r="J70" s="24">
        <v>200</v>
      </c>
      <c r="K70" s="24">
        <v>200</v>
      </c>
      <c r="L70" s="24"/>
      <c r="M70" s="24"/>
      <c r="N70" s="35" t="s">
        <v>493</v>
      </c>
      <c r="O70" s="35" t="s">
        <v>468</v>
      </c>
      <c r="P70" s="36">
        <v>12247</v>
      </c>
      <c r="Q70" s="24" t="s">
        <v>89</v>
      </c>
      <c r="R70" s="24" t="s">
        <v>92</v>
      </c>
      <c r="S70" s="24" t="s">
        <v>89</v>
      </c>
      <c r="T70" s="24" t="s">
        <v>24</v>
      </c>
      <c r="U70" s="24" t="s">
        <v>168</v>
      </c>
      <c r="V70" s="24" t="s">
        <v>494</v>
      </c>
      <c r="W70" s="43">
        <v>15721816468</v>
      </c>
      <c r="X70" s="24" t="s">
        <v>92</v>
      </c>
      <c r="Y70" s="51">
        <v>45292</v>
      </c>
      <c r="Z70" s="51">
        <v>45627</v>
      </c>
      <c r="AA70" s="24"/>
      <c r="AB70" s="24"/>
      <c r="AC70" s="6" t="s">
        <v>7</v>
      </c>
      <c r="AD70" s="48"/>
    </row>
    <row r="71" s="2" customFormat="1" ht="77" hidden="1" customHeight="1" spans="1:30">
      <c r="A71" s="22">
        <v>67</v>
      </c>
      <c r="B71" s="23" t="s">
        <v>79</v>
      </c>
      <c r="C71" s="24" t="s">
        <v>160</v>
      </c>
      <c r="D71" s="24" t="s">
        <v>238</v>
      </c>
      <c r="E71" s="24" t="s">
        <v>495</v>
      </c>
      <c r="F71" s="24" t="s">
        <v>252</v>
      </c>
      <c r="G71" s="24" t="s">
        <v>496</v>
      </c>
      <c r="H71" s="24" t="s">
        <v>85</v>
      </c>
      <c r="I71" s="35" t="s">
        <v>497</v>
      </c>
      <c r="J71" s="24">
        <v>200</v>
      </c>
      <c r="K71" s="24"/>
      <c r="L71" s="24">
        <v>200</v>
      </c>
      <c r="M71" s="24"/>
      <c r="N71" s="35" t="s">
        <v>498</v>
      </c>
      <c r="O71" s="35"/>
      <c r="P71" s="36">
        <v>429</v>
      </c>
      <c r="Q71" s="24" t="s">
        <v>89</v>
      </c>
      <c r="R71" s="24" t="s">
        <v>92</v>
      </c>
      <c r="S71" s="24" t="s">
        <v>89</v>
      </c>
      <c r="T71" s="24" t="s">
        <v>24</v>
      </c>
      <c r="U71" s="24" t="s">
        <v>256</v>
      </c>
      <c r="V71" s="24" t="s">
        <v>499</v>
      </c>
      <c r="W71" s="43">
        <v>13577485152</v>
      </c>
      <c r="X71" s="24" t="s">
        <v>92</v>
      </c>
      <c r="Y71" s="51">
        <v>45292</v>
      </c>
      <c r="Z71" s="51">
        <v>45657</v>
      </c>
      <c r="AA71" s="24"/>
      <c r="AB71" s="24"/>
      <c r="AC71" s="6" t="s">
        <v>7</v>
      </c>
      <c r="AD71" s="48"/>
    </row>
    <row r="72" s="2" customFormat="1" ht="76" hidden="1" customHeight="1" spans="1:30">
      <c r="A72" s="22">
        <v>68</v>
      </c>
      <c r="B72" s="23" t="s">
        <v>79</v>
      </c>
      <c r="C72" s="24" t="s">
        <v>160</v>
      </c>
      <c r="D72" s="24" t="s">
        <v>238</v>
      </c>
      <c r="E72" s="24" t="s">
        <v>500</v>
      </c>
      <c r="F72" s="24" t="s">
        <v>501</v>
      </c>
      <c r="G72" s="24" t="s">
        <v>502</v>
      </c>
      <c r="H72" s="24" t="s">
        <v>465</v>
      </c>
      <c r="I72" s="35" t="s">
        <v>503</v>
      </c>
      <c r="J72" s="24">
        <v>200</v>
      </c>
      <c r="K72" s="24"/>
      <c r="L72" s="24">
        <v>200</v>
      </c>
      <c r="M72" s="24"/>
      <c r="N72" s="35" t="s">
        <v>504</v>
      </c>
      <c r="O72" s="35" t="s">
        <v>505</v>
      </c>
      <c r="P72" s="36">
        <v>33941</v>
      </c>
      <c r="Q72" s="24" t="s">
        <v>89</v>
      </c>
      <c r="R72" s="24" t="s">
        <v>92</v>
      </c>
      <c r="S72" s="24" t="s">
        <v>92</v>
      </c>
      <c r="T72" s="24" t="s">
        <v>24</v>
      </c>
      <c r="U72" s="24" t="s">
        <v>506</v>
      </c>
      <c r="V72" s="24" t="s">
        <v>507</v>
      </c>
      <c r="W72" s="43">
        <v>13887465176</v>
      </c>
      <c r="X72" s="24" t="s">
        <v>92</v>
      </c>
      <c r="Y72" s="51">
        <v>45292</v>
      </c>
      <c r="Z72" s="51">
        <v>45383</v>
      </c>
      <c r="AA72" s="24"/>
      <c r="AB72" s="24"/>
      <c r="AC72" s="6" t="s">
        <v>7</v>
      </c>
      <c r="AD72" s="48"/>
    </row>
    <row r="73" s="2" customFormat="1" ht="76" hidden="1" customHeight="1" spans="1:30">
      <c r="A73" s="22">
        <v>69</v>
      </c>
      <c r="B73" s="23" t="s">
        <v>79</v>
      </c>
      <c r="C73" s="24" t="s">
        <v>160</v>
      </c>
      <c r="D73" s="24" t="s">
        <v>238</v>
      </c>
      <c r="E73" s="24" t="s">
        <v>508</v>
      </c>
      <c r="F73" s="24" t="s">
        <v>171</v>
      </c>
      <c r="G73" s="24" t="s">
        <v>509</v>
      </c>
      <c r="H73" s="24" t="s">
        <v>85</v>
      </c>
      <c r="I73" s="35" t="s">
        <v>510</v>
      </c>
      <c r="J73" s="24">
        <v>100</v>
      </c>
      <c r="K73" s="24"/>
      <c r="L73" s="24">
        <v>100</v>
      </c>
      <c r="M73" s="24"/>
      <c r="N73" s="35" t="s">
        <v>511</v>
      </c>
      <c r="O73" s="35" t="s">
        <v>512</v>
      </c>
      <c r="P73" s="36">
        <v>1200</v>
      </c>
      <c r="Q73" s="24" t="s">
        <v>89</v>
      </c>
      <c r="R73" s="24" t="s">
        <v>92</v>
      </c>
      <c r="S73" s="24" t="s">
        <v>89</v>
      </c>
      <c r="T73" s="24" t="s">
        <v>24</v>
      </c>
      <c r="U73" s="24" t="s">
        <v>176</v>
      </c>
      <c r="V73" s="24" t="s">
        <v>513</v>
      </c>
      <c r="W73" s="43">
        <v>15825092186</v>
      </c>
      <c r="X73" s="24" t="s">
        <v>92</v>
      </c>
      <c r="Y73" s="51">
        <v>45414</v>
      </c>
      <c r="Z73" s="51">
        <v>45635</v>
      </c>
      <c r="AA73" s="24"/>
      <c r="AB73" s="24"/>
      <c r="AC73" s="6" t="s">
        <v>7</v>
      </c>
      <c r="AD73" s="48"/>
    </row>
    <row r="74" s="2" customFormat="1" ht="117" hidden="1" customHeight="1" spans="1:30">
      <c r="A74" s="22">
        <v>70</v>
      </c>
      <c r="B74" s="23" t="s">
        <v>79</v>
      </c>
      <c r="C74" s="24" t="s">
        <v>160</v>
      </c>
      <c r="D74" s="24" t="s">
        <v>238</v>
      </c>
      <c r="E74" s="24" t="s">
        <v>514</v>
      </c>
      <c r="F74" s="24" t="s">
        <v>184</v>
      </c>
      <c r="G74" s="24" t="s">
        <v>515</v>
      </c>
      <c r="H74" s="24" t="s">
        <v>85</v>
      </c>
      <c r="I74" s="35" t="s">
        <v>516</v>
      </c>
      <c r="J74" s="24">
        <v>100</v>
      </c>
      <c r="K74" s="24">
        <v>100</v>
      </c>
      <c r="L74" s="24"/>
      <c r="M74" s="24"/>
      <c r="N74" s="35" t="s">
        <v>517</v>
      </c>
      <c r="O74" s="37" t="s">
        <v>518</v>
      </c>
      <c r="P74" s="36">
        <v>2210</v>
      </c>
      <c r="Q74" s="24" t="s">
        <v>89</v>
      </c>
      <c r="R74" s="24" t="s">
        <v>92</v>
      </c>
      <c r="S74" s="24" t="s">
        <v>92</v>
      </c>
      <c r="T74" s="24" t="s">
        <v>24</v>
      </c>
      <c r="U74" s="24" t="s">
        <v>188</v>
      </c>
      <c r="V74" s="24" t="s">
        <v>519</v>
      </c>
      <c r="W74" s="43">
        <v>13988933477</v>
      </c>
      <c r="X74" s="24" t="s">
        <v>92</v>
      </c>
      <c r="Y74" s="51">
        <v>45292</v>
      </c>
      <c r="Z74" s="51">
        <v>45444</v>
      </c>
      <c r="AA74" s="24"/>
      <c r="AB74" s="24"/>
      <c r="AC74" s="6" t="s">
        <v>7</v>
      </c>
      <c r="AD74" s="48"/>
    </row>
    <row r="75" s="2" customFormat="1" ht="118" hidden="1" customHeight="1" spans="1:30">
      <c r="A75" s="22">
        <v>71</v>
      </c>
      <c r="B75" s="23" t="s">
        <v>79</v>
      </c>
      <c r="C75" s="24" t="s">
        <v>80</v>
      </c>
      <c r="D75" s="24" t="s">
        <v>81</v>
      </c>
      <c r="E75" s="24" t="s">
        <v>520</v>
      </c>
      <c r="F75" s="24" t="s">
        <v>521</v>
      </c>
      <c r="G75" s="24" t="s">
        <v>522</v>
      </c>
      <c r="H75" s="24" t="s">
        <v>85</v>
      </c>
      <c r="I75" s="35" t="s">
        <v>523</v>
      </c>
      <c r="J75" s="24">
        <v>90</v>
      </c>
      <c r="K75" s="24">
        <v>90</v>
      </c>
      <c r="L75" s="24"/>
      <c r="M75" s="24"/>
      <c r="N75" s="35" t="s">
        <v>524</v>
      </c>
      <c r="O75" s="35" t="s">
        <v>525</v>
      </c>
      <c r="P75" s="36">
        <v>142</v>
      </c>
      <c r="Q75" s="24" t="s">
        <v>89</v>
      </c>
      <c r="R75" s="24" t="s">
        <v>92</v>
      </c>
      <c r="S75" s="24" t="s">
        <v>89</v>
      </c>
      <c r="T75" s="24" t="s">
        <v>24</v>
      </c>
      <c r="U75" s="24" t="s">
        <v>526</v>
      </c>
      <c r="V75" s="24" t="s">
        <v>527</v>
      </c>
      <c r="W75" s="43">
        <v>13987498573</v>
      </c>
      <c r="X75" s="24" t="s">
        <v>92</v>
      </c>
      <c r="Y75" s="51">
        <v>45292</v>
      </c>
      <c r="Z75" s="51">
        <v>45627</v>
      </c>
      <c r="AA75" s="24"/>
      <c r="AB75" s="24"/>
      <c r="AC75" s="6" t="s">
        <v>7</v>
      </c>
      <c r="AD75" s="48"/>
    </row>
    <row r="76" s="2" customFormat="1" ht="77" hidden="1" customHeight="1" spans="1:30">
      <c r="A76" s="22">
        <v>72</v>
      </c>
      <c r="B76" s="23" t="s">
        <v>79</v>
      </c>
      <c r="C76" s="24" t="s">
        <v>160</v>
      </c>
      <c r="D76" s="24" t="s">
        <v>238</v>
      </c>
      <c r="E76" s="24" t="s">
        <v>528</v>
      </c>
      <c r="F76" s="24" t="s">
        <v>153</v>
      </c>
      <c r="G76" s="24" t="s">
        <v>529</v>
      </c>
      <c r="H76" s="24" t="s">
        <v>85</v>
      </c>
      <c r="I76" s="35" t="s">
        <v>530</v>
      </c>
      <c r="J76" s="24">
        <v>3000</v>
      </c>
      <c r="K76" s="24"/>
      <c r="L76" s="24">
        <v>3000</v>
      </c>
      <c r="M76" s="24"/>
      <c r="N76" s="35" t="s">
        <v>531</v>
      </c>
      <c r="O76" s="35" t="s">
        <v>532</v>
      </c>
      <c r="P76" s="36">
        <v>7055</v>
      </c>
      <c r="Q76" s="24" t="s">
        <v>89</v>
      </c>
      <c r="R76" s="24" t="s">
        <v>92</v>
      </c>
      <c r="S76" s="24" t="s">
        <v>89</v>
      </c>
      <c r="T76" s="24" t="s">
        <v>24</v>
      </c>
      <c r="U76" s="24" t="s">
        <v>158</v>
      </c>
      <c r="V76" s="24" t="s">
        <v>533</v>
      </c>
      <c r="W76" s="43">
        <v>13577465091</v>
      </c>
      <c r="X76" s="24" t="s">
        <v>92</v>
      </c>
      <c r="Y76" s="51">
        <v>45505</v>
      </c>
      <c r="Z76" s="51">
        <v>45627</v>
      </c>
      <c r="AA76" s="24"/>
      <c r="AB76" s="24" t="s">
        <v>485</v>
      </c>
      <c r="AC76" s="6" t="s">
        <v>7</v>
      </c>
      <c r="AD76" s="48"/>
    </row>
    <row r="77" s="2" customFormat="1" ht="88" hidden="1" customHeight="1" spans="1:30">
      <c r="A77" s="22">
        <v>73</v>
      </c>
      <c r="B77" s="23" t="s">
        <v>79</v>
      </c>
      <c r="C77" s="24" t="s">
        <v>160</v>
      </c>
      <c r="D77" s="24" t="s">
        <v>238</v>
      </c>
      <c r="E77" s="24" t="s">
        <v>534</v>
      </c>
      <c r="F77" s="24" t="s">
        <v>153</v>
      </c>
      <c r="G77" s="24" t="s">
        <v>535</v>
      </c>
      <c r="H77" s="24" t="s">
        <v>85</v>
      </c>
      <c r="I77" s="35" t="s">
        <v>536</v>
      </c>
      <c r="J77" s="24">
        <v>2000</v>
      </c>
      <c r="K77" s="24"/>
      <c r="L77" s="24">
        <v>2000</v>
      </c>
      <c r="M77" s="24"/>
      <c r="N77" s="35" t="s">
        <v>537</v>
      </c>
      <c r="O77" s="35" t="s">
        <v>532</v>
      </c>
      <c r="P77" s="36">
        <v>7055</v>
      </c>
      <c r="Q77" s="24" t="s">
        <v>89</v>
      </c>
      <c r="R77" s="24" t="s">
        <v>92</v>
      </c>
      <c r="S77" s="24" t="s">
        <v>89</v>
      </c>
      <c r="T77" s="24" t="s">
        <v>24</v>
      </c>
      <c r="U77" s="24" t="s">
        <v>158</v>
      </c>
      <c r="V77" s="24" t="s">
        <v>533</v>
      </c>
      <c r="W77" s="43">
        <v>13577465091</v>
      </c>
      <c r="X77" s="24" t="s">
        <v>92</v>
      </c>
      <c r="Y77" s="51">
        <v>45505</v>
      </c>
      <c r="Z77" s="51">
        <v>45627</v>
      </c>
      <c r="AA77" s="24"/>
      <c r="AB77" s="24" t="s">
        <v>485</v>
      </c>
      <c r="AC77" s="6" t="s">
        <v>7</v>
      </c>
      <c r="AD77" s="48"/>
    </row>
    <row r="78" s="2" customFormat="1" ht="87" hidden="1" customHeight="1" spans="1:30">
      <c r="A78" s="22">
        <v>74</v>
      </c>
      <c r="B78" s="23" t="s">
        <v>79</v>
      </c>
      <c r="C78" s="24" t="s">
        <v>160</v>
      </c>
      <c r="D78" s="24" t="s">
        <v>204</v>
      </c>
      <c r="E78" s="23" t="s">
        <v>538</v>
      </c>
      <c r="F78" s="24" t="s">
        <v>539</v>
      </c>
      <c r="G78" s="25" t="s">
        <v>540</v>
      </c>
      <c r="H78" s="24" t="s">
        <v>85</v>
      </c>
      <c r="I78" s="35" t="s">
        <v>541</v>
      </c>
      <c r="J78" s="24">
        <v>1800</v>
      </c>
      <c r="K78" s="24"/>
      <c r="L78" s="24">
        <v>1800</v>
      </c>
      <c r="M78" s="24"/>
      <c r="N78" s="35" t="s">
        <v>542</v>
      </c>
      <c r="O78" s="35" t="s">
        <v>532</v>
      </c>
      <c r="P78" s="36"/>
      <c r="Q78" s="24" t="s">
        <v>89</v>
      </c>
      <c r="R78" s="24" t="s">
        <v>92</v>
      </c>
      <c r="S78" s="24" t="s">
        <v>89</v>
      </c>
      <c r="T78" s="24" t="s">
        <v>24</v>
      </c>
      <c r="U78" s="24" t="s">
        <v>24</v>
      </c>
      <c r="V78" s="24"/>
      <c r="W78" s="43"/>
      <c r="X78" s="24" t="s">
        <v>92</v>
      </c>
      <c r="Y78" s="51">
        <v>45352</v>
      </c>
      <c r="Z78" s="51">
        <v>45657</v>
      </c>
      <c r="AA78" s="24"/>
      <c r="AB78" s="24"/>
      <c r="AC78" s="6" t="s">
        <v>7</v>
      </c>
      <c r="AD78" s="48"/>
    </row>
    <row r="79" s="2" customFormat="1" ht="77" hidden="1" customHeight="1" spans="1:30">
      <c r="A79" s="22">
        <v>75</v>
      </c>
      <c r="B79" s="23" t="s">
        <v>79</v>
      </c>
      <c r="C79" s="24" t="s">
        <v>160</v>
      </c>
      <c r="D79" s="24" t="s">
        <v>204</v>
      </c>
      <c r="E79" s="23" t="s">
        <v>543</v>
      </c>
      <c r="F79" s="24" t="s">
        <v>539</v>
      </c>
      <c r="G79" s="25" t="s">
        <v>540</v>
      </c>
      <c r="H79" s="24" t="s">
        <v>465</v>
      </c>
      <c r="I79" s="35" t="s">
        <v>544</v>
      </c>
      <c r="J79" s="24">
        <v>1000</v>
      </c>
      <c r="K79" s="24"/>
      <c r="L79" s="24">
        <v>1000</v>
      </c>
      <c r="M79" s="24"/>
      <c r="N79" s="35" t="s">
        <v>545</v>
      </c>
      <c r="O79" s="35" t="s">
        <v>532</v>
      </c>
      <c r="P79" s="36"/>
      <c r="Q79" s="24" t="s">
        <v>89</v>
      </c>
      <c r="R79" s="24" t="s">
        <v>92</v>
      </c>
      <c r="S79" s="24" t="s">
        <v>92</v>
      </c>
      <c r="T79" s="24" t="s">
        <v>24</v>
      </c>
      <c r="U79" s="24" t="s">
        <v>24</v>
      </c>
      <c r="V79" s="24"/>
      <c r="W79" s="43"/>
      <c r="X79" s="24" t="s">
        <v>92</v>
      </c>
      <c r="Y79" s="51">
        <v>45352</v>
      </c>
      <c r="Z79" s="51">
        <v>45657</v>
      </c>
      <c r="AA79" s="24"/>
      <c r="AB79" s="24"/>
      <c r="AC79" s="6" t="s">
        <v>7</v>
      </c>
      <c r="AD79" s="48"/>
    </row>
    <row r="80" s="2" customFormat="1" ht="257" hidden="1" customHeight="1" spans="1:30">
      <c r="A80" s="22">
        <v>76</v>
      </c>
      <c r="B80" s="23" t="s">
        <v>79</v>
      </c>
      <c r="C80" s="24" t="s">
        <v>160</v>
      </c>
      <c r="D80" s="24" t="s">
        <v>238</v>
      </c>
      <c r="E80" s="24" t="s">
        <v>546</v>
      </c>
      <c r="F80" s="24" t="s">
        <v>259</v>
      </c>
      <c r="G80" s="24" t="s">
        <v>547</v>
      </c>
      <c r="H80" s="24" t="s">
        <v>85</v>
      </c>
      <c r="I80" s="35" t="s">
        <v>548</v>
      </c>
      <c r="J80" s="24">
        <v>202</v>
      </c>
      <c r="K80" s="24">
        <v>202</v>
      </c>
      <c r="L80" s="24">
        <v>0</v>
      </c>
      <c r="M80" s="24">
        <v>0</v>
      </c>
      <c r="N80" s="35" t="s">
        <v>549</v>
      </c>
      <c r="O80" s="35" t="s">
        <v>532</v>
      </c>
      <c r="P80" s="36">
        <v>725</v>
      </c>
      <c r="Q80" s="24" t="s">
        <v>89</v>
      </c>
      <c r="R80" s="24" t="s">
        <v>92</v>
      </c>
      <c r="S80" s="24" t="s">
        <v>89</v>
      </c>
      <c r="T80" s="24" t="s">
        <v>24</v>
      </c>
      <c r="U80" s="24" t="s">
        <v>264</v>
      </c>
      <c r="V80" s="24" t="s">
        <v>550</v>
      </c>
      <c r="W80" s="43">
        <v>15974630405</v>
      </c>
      <c r="X80" s="24" t="s">
        <v>92</v>
      </c>
      <c r="Y80" s="51">
        <v>45383</v>
      </c>
      <c r="Z80" s="51">
        <v>45627</v>
      </c>
      <c r="AA80" s="24"/>
      <c r="AB80" s="24"/>
      <c r="AC80" s="6" t="s">
        <v>7</v>
      </c>
      <c r="AD80" s="48"/>
    </row>
    <row r="81" s="2" customFormat="1" ht="260" hidden="1" customHeight="1" spans="1:30">
      <c r="A81" s="22">
        <v>77</v>
      </c>
      <c r="B81" s="23" t="s">
        <v>79</v>
      </c>
      <c r="C81" s="24" t="s">
        <v>160</v>
      </c>
      <c r="D81" s="24" t="s">
        <v>238</v>
      </c>
      <c r="E81" s="24" t="s">
        <v>551</v>
      </c>
      <c r="F81" s="24" t="s">
        <v>259</v>
      </c>
      <c r="G81" s="24" t="s">
        <v>552</v>
      </c>
      <c r="H81" s="24" t="s">
        <v>465</v>
      </c>
      <c r="I81" s="35" t="s">
        <v>553</v>
      </c>
      <c r="J81" s="24">
        <v>182</v>
      </c>
      <c r="K81" s="24">
        <v>182</v>
      </c>
      <c r="L81" s="24">
        <v>0</v>
      </c>
      <c r="M81" s="24">
        <v>0</v>
      </c>
      <c r="N81" s="35" t="s">
        <v>554</v>
      </c>
      <c r="O81" s="35" t="s">
        <v>532</v>
      </c>
      <c r="P81" s="36">
        <v>874</v>
      </c>
      <c r="Q81" s="24" t="s">
        <v>89</v>
      </c>
      <c r="R81" s="24" t="s">
        <v>92</v>
      </c>
      <c r="S81" s="24" t="s">
        <v>89</v>
      </c>
      <c r="T81" s="24" t="s">
        <v>24</v>
      </c>
      <c r="U81" s="24" t="s">
        <v>264</v>
      </c>
      <c r="V81" s="24" t="s">
        <v>550</v>
      </c>
      <c r="W81" s="43">
        <v>15974630405</v>
      </c>
      <c r="X81" s="24" t="s">
        <v>92</v>
      </c>
      <c r="Y81" s="51">
        <v>45383</v>
      </c>
      <c r="Z81" s="51">
        <v>45627</v>
      </c>
      <c r="AA81" s="24"/>
      <c r="AB81" s="24"/>
      <c r="AC81" s="6" t="s">
        <v>7</v>
      </c>
      <c r="AD81" s="48"/>
    </row>
    <row r="82" s="2" customFormat="1" ht="154" hidden="1" customHeight="1" spans="1:30">
      <c r="A82" s="22">
        <v>78</v>
      </c>
      <c r="B82" s="23" t="s">
        <v>79</v>
      </c>
      <c r="C82" s="24" t="s">
        <v>160</v>
      </c>
      <c r="D82" s="24" t="s">
        <v>204</v>
      </c>
      <c r="E82" s="24" t="s">
        <v>555</v>
      </c>
      <c r="F82" s="24" t="s">
        <v>140</v>
      </c>
      <c r="G82" s="24" t="s">
        <v>556</v>
      </c>
      <c r="H82" s="24" t="s">
        <v>85</v>
      </c>
      <c r="I82" s="35" t="s">
        <v>557</v>
      </c>
      <c r="J82" s="24">
        <v>500</v>
      </c>
      <c r="K82" s="24"/>
      <c r="L82" s="24">
        <v>500</v>
      </c>
      <c r="M82" s="24"/>
      <c r="N82" s="35" t="s">
        <v>558</v>
      </c>
      <c r="O82" s="35" t="s">
        <v>468</v>
      </c>
      <c r="P82" s="36">
        <v>368</v>
      </c>
      <c r="Q82" s="24" t="s">
        <v>89</v>
      </c>
      <c r="R82" s="24" t="s">
        <v>92</v>
      </c>
      <c r="S82" s="24" t="s">
        <v>92</v>
      </c>
      <c r="T82" s="24" t="s">
        <v>24</v>
      </c>
      <c r="U82" s="24" t="s">
        <v>249</v>
      </c>
      <c r="V82" s="24" t="s">
        <v>559</v>
      </c>
      <c r="W82" s="43">
        <v>13529898336</v>
      </c>
      <c r="X82" s="24" t="s">
        <v>92</v>
      </c>
      <c r="Y82" s="51">
        <v>45444</v>
      </c>
      <c r="Z82" s="51">
        <v>45627</v>
      </c>
      <c r="AA82" s="24"/>
      <c r="AB82" s="24"/>
      <c r="AC82" s="6" t="s">
        <v>7</v>
      </c>
      <c r="AD82" s="48"/>
    </row>
    <row r="83" s="2" customFormat="1" ht="161" hidden="1" customHeight="1" spans="1:30">
      <c r="A83" s="22">
        <v>79</v>
      </c>
      <c r="B83" s="23" t="s">
        <v>79</v>
      </c>
      <c r="C83" s="24" t="s">
        <v>80</v>
      </c>
      <c r="D83" s="24" t="s">
        <v>343</v>
      </c>
      <c r="E83" s="24" t="s">
        <v>560</v>
      </c>
      <c r="F83" s="24" t="s">
        <v>140</v>
      </c>
      <c r="G83" s="24" t="s">
        <v>561</v>
      </c>
      <c r="H83" s="24" t="s">
        <v>85</v>
      </c>
      <c r="I83" s="35" t="s">
        <v>562</v>
      </c>
      <c r="J83" s="24">
        <v>300</v>
      </c>
      <c r="K83" s="24"/>
      <c r="L83" s="24">
        <v>300</v>
      </c>
      <c r="M83" s="24"/>
      <c r="N83" s="35" t="s">
        <v>563</v>
      </c>
      <c r="O83" s="35" t="s">
        <v>468</v>
      </c>
      <c r="P83" s="36">
        <v>310</v>
      </c>
      <c r="Q83" s="24" t="s">
        <v>89</v>
      </c>
      <c r="R83" s="24" t="s">
        <v>92</v>
      </c>
      <c r="S83" s="24" t="s">
        <v>89</v>
      </c>
      <c r="T83" s="24" t="s">
        <v>24</v>
      </c>
      <c r="U83" s="24" t="s">
        <v>249</v>
      </c>
      <c r="V83" s="24" t="s">
        <v>559</v>
      </c>
      <c r="W83" s="43">
        <v>13529898336</v>
      </c>
      <c r="X83" s="24" t="s">
        <v>92</v>
      </c>
      <c r="Y83" s="51">
        <v>45444</v>
      </c>
      <c r="Z83" s="51">
        <v>45627</v>
      </c>
      <c r="AA83" s="24"/>
      <c r="AB83" s="24"/>
      <c r="AC83" s="6" t="s">
        <v>7</v>
      </c>
      <c r="AD83" s="48"/>
    </row>
    <row r="84" s="5" customFormat="1" ht="134" hidden="1" customHeight="1" spans="1:30">
      <c r="A84" s="22">
        <v>80</v>
      </c>
      <c r="B84" s="23" t="s">
        <v>79</v>
      </c>
      <c r="C84" s="22" t="s">
        <v>80</v>
      </c>
      <c r="D84" s="22" t="s">
        <v>81</v>
      </c>
      <c r="E84" s="22" t="s">
        <v>564</v>
      </c>
      <c r="F84" s="22" t="s">
        <v>397</v>
      </c>
      <c r="G84" s="22" t="s">
        <v>565</v>
      </c>
      <c r="H84" s="22" t="s">
        <v>85</v>
      </c>
      <c r="I84" s="30" t="s">
        <v>566</v>
      </c>
      <c r="J84" s="23">
        <v>667.94</v>
      </c>
      <c r="K84" s="23">
        <v>667.94</v>
      </c>
      <c r="L84" s="22"/>
      <c r="M84" s="22"/>
      <c r="N84" s="30" t="s">
        <v>567</v>
      </c>
      <c r="O84" s="30" t="s">
        <v>568</v>
      </c>
      <c r="P84" s="31">
        <v>2678</v>
      </c>
      <c r="Q84" s="22" t="s">
        <v>89</v>
      </c>
      <c r="R84" s="22" t="s">
        <v>92</v>
      </c>
      <c r="S84" s="22" t="s">
        <v>92</v>
      </c>
      <c r="T84" s="22" t="s">
        <v>24</v>
      </c>
      <c r="U84" s="22" t="s">
        <v>402</v>
      </c>
      <c r="V84" s="22" t="s">
        <v>403</v>
      </c>
      <c r="W84" s="42" t="s">
        <v>569</v>
      </c>
      <c r="X84" s="22" t="s">
        <v>92</v>
      </c>
      <c r="Y84" s="49">
        <v>45352</v>
      </c>
      <c r="Z84" s="49">
        <v>45627</v>
      </c>
      <c r="AA84" s="22"/>
      <c r="AB84" s="22"/>
      <c r="AC84" s="6" t="s">
        <v>7</v>
      </c>
      <c r="AD84" s="7"/>
    </row>
    <row r="85" s="2" customFormat="1" ht="72" hidden="1" customHeight="1" spans="1:30">
      <c r="A85" s="22">
        <v>81</v>
      </c>
      <c r="B85" s="23" t="s">
        <v>79</v>
      </c>
      <c r="C85" s="24" t="s">
        <v>160</v>
      </c>
      <c r="D85" s="24" t="s">
        <v>204</v>
      </c>
      <c r="E85" s="24" t="s">
        <v>570</v>
      </c>
      <c r="F85" s="24" t="s">
        <v>297</v>
      </c>
      <c r="G85" s="25" t="s">
        <v>571</v>
      </c>
      <c r="H85" s="24" t="s">
        <v>85</v>
      </c>
      <c r="I85" s="35" t="s">
        <v>572</v>
      </c>
      <c r="J85" s="24">
        <v>450</v>
      </c>
      <c r="K85" s="24">
        <v>450</v>
      </c>
      <c r="L85" s="24"/>
      <c r="M85" s="24"/>
      <c r="N85" s="35" t="s">
        <v>573</v>
      </c>
      <c r="O85" s="35" t="s">
        <v>574</v>
      </c>
      <c r="P85" s="36" t="s">
        <v>575</v>
      </c>
      <c r="Q85" s="24" t="s">
        <v>89</v>
      </c>
      <c r="R85" s="24" t="s">
        <v>92</v>
      </c>
      <c r="S85" s="24" t="s">
        <v>92</v>
      </c>
      <c r="T85" s="24" t="s">
        <v>24</v>
      </c>
      <c r="U85" s="24" t="s">
        <v>302</v>
      </c>
      <c r="V85" s="24" t="s">
        <v>303</v>
      </c>
      <c r="W85" s="43" t="s">
        <v>576</v>
      </c>
      <c r="X85" s="24" t="s">
        <v>92</v>
      </c>
      <c r="Y85" s="51">
        <v>45383</v>
      </c>
      <c r="Z85" s="51">
        <v>45627</v>
      </c>
      <c r="AA85" s="24"/>
      <c r="AB85" s="24"/>
      <c r="AC85" s="55" t="s">
        <v>7</v>
      </c>
      <c r="AD85" s="48"/>
    </row>
    <row r="86" s="2" customFormat="1" ht="105" hidden="1" customHeight="1" spans="1:30">
      <c r="A86" s="22">
        <v>82</v>
      </c>
      <c r="B86" s="23" t="s">
        <v>79</v>
      </c>
      <c r="C86" s="24" t="s">
        <v>160</v>
      </c>
      <c r="D86" s="24" t="s">
        <v>204</v>
      </c>
      <c r="E86" s="24" t="s">
        <v>577</v>
      </c>
      <c r="F86" s="24" t="s">
        <v>345</v>
      </c>
      <c r="G86" s="25" t="s">
        <v>578</v>
      </c>
      <c r="H86" s="24" t="s">
        <v>85</v>
      </c>
      <c r="I86" s="35" t="s">
        <v>579</v>
      </c>
      <c r="J86" s="24">
        <v>2006.11</v>
      </c>
      <c r="K86" s="24">
        <v>2006.11</v>
      </c>
      <c r="L86" s="24"/>
      <c r="M86" s="24"/>
      <c r="N86" s="35" t="s">
        <v>580</v>
      </c>
      <c r="O86" s="35" t="s">
        <v>468</v>
      </c>
      <c r="P86" s="39" t="s">
        <v>581</v>
      </c>
      <c r="Q86" s="24" t="s">
        <v>89</v>
      </c>
      <c r="R86" s="24" t="s">
        <v>92</v>
      </c>
      <c r="S86" s="24" t="s">
        <v>92</v>
      </c>
      <c r="T86" s="24" t="s">
        <v>24</v>
      </c>
      <c r="U86" s="24" t="s">
        <v>350</v>
      </c>
      <c r="V86" s="24" t="s">
        <v>351</v>
      </c>
      <c r="W86" s="43">
        <v>13529597887</v>
      </c>
      <c r="X86" s="24" t="s">
        <v>92</v>
      </c>
      <c r="Y86" s="51">
        <v>45323</v>
      </c>
      <c r="Z86" s="51">
        <v>45627</v>
      </c>
      <c r="AA86" s="24"/>
      <c r="AB86" s="24" t="s">
        <v>582</v>
      </c>
      <c r="AC86" s="55" t="s">
        <v>7</v>
      </c>
      <c r="AD86" s="48"/>
    </row>
    <row r="87" s="2" customFormat="1" ht="228" customHeight="1" spans="1:30">
      <c r="A87" s="22">
        <v>83</v>
      </c>
      <c r="B87" s="23" t="s">
        <v>79</v>
      </c>
      <c r="C87" s="24" t="s">
        <v>80</v>
      </c>
      <c r="D87" s="24" t="s">
        <v>583</v>
      </c>
      <c r="E87" s="24" t="s">
        <v>584</v>
      </c>
      <c r="F87" s="24" t="s">
        <v>585</v>
      </c>
      <c r="G87" s="24" t="s">
        <v>586</v>
      </c>
      <c r="H87" s="24" t="s">
        <v>85</v>
      </c>
      <c r="I87" s="38" t="s">
        <v>587</v>
      </c>
      <c r="J87" s="24">
        <v>2600</v>
      </c>
      <c r="K87" s="24">
        <v>2310</v>
      </c>
      <c r="L87" s="24"/>
      <c r="M87" s="24">
        <v>290</v>
      </c>
      <c r="N87" s="35" t="s">
        <v>588</v>
      </c>
      <c r="O87" s="35" t="s">
        <v>589</v>
      </c>
      <c r="P87" s="39" t="s">
        <v>590</v>
      </c>
      <c r="Q87" s="24" t="s">
        <v>89</v>
      </c>
      <c r="R87" s="24" t="s">
        <v>89</v>
      </c>
      <c r="S87" s="24" t="s">
        <v>89</v>
      </c>
      <c r="T87" s="24" t="s">
        <v>41</v>
      </c>
      <c r="U87" s="24" t="s">
        <v>145</v>
      </c>
      <c r="V87" s="24" t="s">
        <v>591</v>
      </c>
      <c r="W87" s="43">
        <v>15912179167</v>
      </c>
      <c r="X87" s="24" t="s">
        <v>92</v>
      </c>
      <c r="Y87" s="51">
        <v>45292</v>
      </c>
      <c r="Z87" s="51">
        <v>45657</v>
      </c>
      <c r="AA87" s="24"/>
      <c r="AB87" s="24"/>
      <c r="AC87" s="6" t="s">
        <v>19</v>
      </c>
      <c r="AD87" s="48"/>
    </row>
    <row r="88" s="2" customFormat="1" ht="110" hidden="1" customHeight="1" spans="1:30">
      <c r="A88" s="22">
        <v>84</v>
      </c>
      <c r="B88" s="23" t="s">
        <v>79</v>
      </c>
      <c r="C88" s="23" t="s">
        <v>592</v>
      </c>
      <c r="D88" s="24" t="s">
        <v>593</v>
      </c>
      <c r="E88" s="24" t="s">
        <v>594</v>
      </c>
      <c r="F88" s="24" t="s">
        <v>595</v>
      </c>
      <c r="G88" s="24" t="s">
        <v>596</v>
      </c>
      <c r="H88" s="24" t="s">
        <v>85</v>
      </c>
      <c r="I88" s="35" t="s">
        <v>597</v>
      </c>
      <c r="J88" s="24">
        <v>3368</v>
      </c>
      <c r="K88" s="24">
        <v>3368</v>
      </c>
      <c r="L88" s="24"/>
      <c r="M88" s="24"/>
      <c r="N88" s="35" t="s">
        <v>598</v>
      </c>
      <c r="O88" s="35" t="s">
        <v>599</v>
      </c>
      <c r="P88" s="36">
        <v>69653</v>
      </c>
      <c r="Q88" s="24" t="s">
        <v>92</v>
      </c>
      <c r="R88" s="24" t="s">
        <v>89</v>
      </c>
      <c r="S88" s="24" t="s">
        <v>89</v>
      </c>
      <c r="T88" s="24" t="s">
        <v>42</v>
      </c>
      <c r="U88" s="24" t="s">
        <v>595</v>
      </c>
      <c r="V88" s="24" t="s">
        <v>600</v>
      </c>
      <c r="W88" s="43">
        <v>15368435370</v>
      </c>
      <c r="X88" s="24" t="s">
        <v>92</v>
      </c>
      <c r="Y88" s="51">
        <v>45292</v>
      </c>
      <c r="Z88" s="51">
        <v>45657</v>
      </c>
      <c r="AA88" s="24"/>
      <c r="AB88" s="24"/>
      <c r="AC88" s="6" t="s">
        <v>18</v>
      </c>
      <c r="AD88" s="48"/>
    </row>
    <row r="89" s="2" customFormat="1" ht="113" hidden="1" customHeight="1" spans="1:30">
      <c r="A89" s="22">
        <v>85</v>
      </c>
      <c r="B89" s="23" t="s">
        <v>79</v>
      </c>
      <c r="C89" s="24" t="s">
        <v>80</v>
      </c>
      <c r="D89" s="24" t="s">
        <v>601</v>
      </c>
      <c r="E89" s="24" t="s">
        <v>602</v>
      </c>
      <c r="F89" s="24" t="s">
        <v>252</v>
      </c>
      <c r="G89" s="24" t="s">
        <v>496</v>
      </c>
      <c r="H89" s="24" t="s">
        <v>85</v>
      </c>
      <c r="I89" s="35" t="s">
        <v>603</v>
      </c>
      <c r="J89" s="24">
        <v>140</v>
      </c>
      <c r="K89" s="24"/>
      <c r="L89" s="24">
        <v>140</v>
      </c>
      <c r="M89" s="24">
        <v>0</v>
      </c>
      <c r="N89" s="35" t="s">
        <v>604</v>
      </c>
      <c r="O89" s="35" t="s">
        <v>605</v>
      </c>
      <c r="P89" s="36">
        <v>2744</v>
      </c>
      <c r="Q89" s="24" t="s">
        <v>89</v>
      </c>
      <c r="R89" s="24" t="s">
        <v>89</v>
      </c>
      <c r="S89" s="24" t="s">
        <v>89</v>
      </c>
      <c r="T89" s="24" t="s">
        <v>37</v>
      </c>
      <c r="U89" s="24" t="s">
        <v>256</v>
      </c>
      <c r="V89" s="24" t="s">
        <v>257</v>
      </c>
      <c r="W89" s="43" t="s">
        <v>606</v>
      </c>
      <c r="X89" s="24" t="s">
        <v>92</v>
      </c>
      <c r="Y89" s="51">
        <v>45323</v>
      </c>
      <c r="Z89" s="51">
        <v>45627</v>
      </c>
      <c r="AA89" s="24" t="s">
        <v>607</v>
      </c>
      <c r="AB89" s="24"/>
      <c r="AC89" s="56" t="s">
        <v>17</v>
      </c>
      <c r="AD89" s="57" t="s">
        <v>608</v>
      </c>
    </row>
    <row r="90" s="2" customFormat="1" ht="115" hidden="1" customHeight="1" spans="1:30">
      <c r="A90" s="22">
        <v>86</v>
      </c>
      <c r="B90" s="23" t="s">
        <v>79</v>
      </c>
      <c r="C90" s="24" t="s">
        <v>80</v>
      </c>
      <c r="D90" s="24" t="s">
        <v>601</v>
      </c>
      <c r="E90" s="24" t="s">
        <v>609</v>
      </c>
      <c r="F90" s="24" t="s">
        <v>252</v>
      </c>
      <c r="G90" s="24" t="s">
        <v>610</v>
      </c>
      <c r="H90" s="24" t="s">
        <v>85</v>
      </c>
      <c r="I90" s="35" t="s">
        <v>611</v>
      </c>
      <c r="J90" s="24">
        <v>324.25</v>
      </c>
      <c r="K90" s="24"/>
      <c r="L90" s="24">
        <v>324.25</v>
      </c>
      <c r="M90" s="24">
        <v>0</v>
      </c>
      <c r="N90" s="35" t="s">
        <v>612</v>
      </c>
      <c r="O90" s="35" t="s">
        <v>613</v>
      </c>
      <c r="P90" s="36">
        <v>5549</v>
      </c>
      <c r="Q90" s="24" t="s">
        <v>89</v>
      </c>
      <c r="R90" s="24" t="s">
        <v>89</v>
      </c>
      <c r="S90" s="24" t="s">
        <v>89</v>
      </c>
      <c r="T90" s="24" t="s">
        <v>37</v>
      </c>
      <c r="U90" s="24" t="s">
        <v>256</v>
      </c>
      <c r="V90" s="24" t="s">
        <v>257</v>
      </c>
      <c r="W90" s="43" t="s">
        <v>606</v>
      </c>
      <c r="X90" s="24" t="s">
        <v>92</v>
      </c>
      <c r="Y90" s="51">
        <v>45323</v>
      </c>
      <c r="Z90" s="51">
        <v>45627</v>
      </c>
      <c r="AA90" s="24" t="s">
        <v>607</v>
      </c>
      <c r="AB90" s="24"/>
      <c r="AC90" s="56" t="s">
        <v>17</v>
      </c>
      <c r="AD90" s="57" t="s">
        <v>608</v>
      </c>
    </row>
    <row r="91" s="2" customFormat="1" ht="121" hidden="1" customHeight="1" spans="1:30">
      <c r="A91" s="22">
        <v>87</v>
      </c>
      <c r="B91" s="23" t="s">
        <v>79</v>
      </c>
      <c r="C91" s="24" t="s">
        <v>80</v>
      </c>
      <c r="D91" s="24" t="s">
        <v>601</v>
      </c>
      <c r="E91" s="24" t="s">
        <v>614</v>
      </c>
      <c r="F91" s="24" t="s">
        <v>252</v>
      </c>
      <c r="G91" s="24" t="s">
        <v>253</v>
      </c>
      <c r="H91" s="24" t="s">
        <v>85</v>
      </c>
      <c r="I91" s="35" t="s">
        <v>615</v>
      </c>
      <c r="J91" s="24">
        <v>196.25</v>
      </c>
      <c r="K91" s="24"/>
      <c r="L91" s="24">
        <v>196.25</v>
      </c>
      <c r="M91" s="24">
        <v>0</v>
      </c>
      <c r="N91" s="35" t="s">
        <v>616</v>
      </c>
      <c r="O91" s="35" t="s">
        <v>617</v>
      </c>
      <c r="P91" s="36">
        <v>3084</v>
      </c>
      <c r="Q91" s="24" t="s">
        <v>89</v>
      </c>
      <c r="R91" s="24" t="s">
        <v>89</v>
      </c>
      <c r="S91" s="24" t="s">
        <v>89</v>
      </c>
      <c r="T91" s="24" t="s">
        <v>37</v>
      </c>
      <c r="U91" s="24" t="s">
        <v>256</v>
      </c>
      <c r="V91" s="24" t="s">
        <v>257</v>
      </c>
      <c r="W91" s="43" t="s">
        <v>606</v>
      </c>
      <c r="X91" s="24" t="s">
        <v>92</v>
      </c>
      <c r="Y91" s="51">
        <v>45323</v>
      </c>
      <c r="Z91" s="51">
        <v>45627</v>
      </c>
      <c r="AA91" s="24" t="s">
        <v>607</v>
      </c>
      <c r="AB91" s="24"/>
      <c r="AC91" s="56" t="s">
        <v>17</v>
      </c>
      <c r="AD91" s="57" t="s">
        <v>608</v>
      </c>
    </row>
    <row r="92" s="2" customFormat="1" ht="130" hidden="1" customHeight="1" spans="1:30">
      <c r="A92" s="22">
        <v>88</v>
      </c>
      <c r="B92" s="23" t="s">
        <v>79</v>
      </c>
      <c r="C92" s="24" t="s">
        <v>80</v>
      </c>
      <c r="D92" s="24" t="s">
        <v>601</v>
      </c>
      <c r="E92" s="24" t="s">
        <v>618</v>
      </c>
      <c r="F92" s="24" t="s">
        <v>252</v>
      </c>
      <c r="G92" s="24" t="s">
        <v>619</v>
      </c>
      <c r="H92" s="24" t="s">
        <v>85</v>
      </c>
      <c r="I92" s="35" t="s">
        <v>620</v>
      </c>
      <c r="J92" s="24">
        <v>345</v>
      </c>
      <c r="K92" s="24"/>
      <c r="L92" s="24">
        <v>345</v>
      </c>
      <c r="M92" s="24">
        <v>0</v>
      </c>
      <c r="N92" s="35" t="s">
        <v>621</v>
      </c>
      <c r="O92" s="35" t="s">
        <v>617</v>
      </c>
      <c r="P92" s="36">
        <v>3556</v>
      </c>
      <c r="Q92" s="24" t="s">
        <v>89</v>
      </c>
      <c r="R92" s="24" t="s">
        <v>89</v>
      </c>
      <c r="S92" s="24" t="s">
        <v>89</v>
      </c>
      <c r="T92" s="24" t="s">
        <v>37</v>
      </c>
      <c r="U92" s="24" t="s">
        <v>256</v>
      </c>
      <c r="V92" s="24" t="s">
        <v>257</v>
      </c>
      <c r="W92" s="43" t="s">
        <v>606</v>
      </c>
      <c r="X92" s="24" t="s">
        <v>92</v>
      </c>
      <c r="Y92" s="51">
        <v>45323</v>
      </c>
      <c r="Z92" s="51">
        <v>45627</v>
      </c>
      <c r="AA92" s="24" t="s">
        <v>607</v>
      </c>
      <c r="AB92" s="24"/>
      <c r="AC92" s="56" t="s">
        <v>17</v>
      </c>
      <c r="AD92" s="57" t="s">
        <v>608</v>
      </c>
    </row>
    <row r="93" s="2" customFormat="1" ht="117" hidden="1" customHeight="1" spans="1:30">
      <c r="A93" s="22">
        <v>89</v>
      </c>
      <c r="B93" s="23" t="s">
        <v>79</v>
      </c>
      <c r="C93" s="24" t="s">
        <v>80</v>
      </c>
      <c r="D93" s="24" t="s">
        <v>601</v>
      </c>
      <c r="E93" s="24" t="s">
        <v>622</v>
      </c>
      <c r="F93" s="24" t="s">
        <v>252</v>
      </c>
      <c r="G93" s="24" t="s">
        <v>623</v>
      </c>
      <c r="H93" s="24" t="s">
        <v>85</v>
      </c>
      <c r="I93" s="35" t="s">
        <v>624</v>
      </c>
      <c r="J93" s="24">
        <v>265</v>
      </c>
      <c r="K93" s="24"/>
      <c r="L93" s="24">
        <v>265</v>
      </c>
      <c r="M93" s="24">
        <v>0</v>
      </c>
      <c r="N93" s="35" t="s">
        <v>625</v>
      </c>
      <c r="O93" s="35" t="s">
        <v>626</v>
      </c>
      <c r="P93" s="36">
        <v>3388</v>
      </c>
      <c r="Q93" s="24" t="s">
        <v>89</v>
      </c>
      <c r="R93" s="24" t="s">
        <v>89</v>
      </c>
      <c r="S93" s="24" t="s">
        <v>89</v>
      </c>
      <c r="T93" s="24" t="s">
        <v>37</v>
      </c>
      <c r="U93" s="24" t="s">
        <v>256</v>
      </c>
      <c r="V93" s="24" t="s">
        <v>257</v>
      </c>
      <c r="W93" s="43" t="s">
        <v>606</v>
      </c>
      <c r="X93" s="24" t="s">
        <v>92</v>
      </c>
      <c r="Y93" s="51">
        <v>45323</v>
      </c>
      <c r="Z93" s="51">
        <v>45627</v>
      </c>
      <c r="AA93" s="24" t="s">
        <v>607</v>
      </c>
      <c r="AB93" s="24"/>
      <c r="AC93" s="56" t="s">
        <v>17</v>
      </c>
      <c r="AD93" s="57" t="s">
        <v>608</v>
      </c>
    </row>
    <row r="94" s="2" customFormat="1" ht="118" hidden="1" customHeight="1" spans="1:30">
      <c r="A94" s="22">
        <v>90</v>
      </c>
      <c r="B94" s="23" t="s">
        <v>79</v>
      </c>
      <c r="C94" s="24" t="s">
        <v>80</v>
      </c>
      <c r="D94" s="24" t="s">
        <v>601</v>
      </c>
      <c r="E94" s="24" t="s">
        <v>627</v>
      </c>
      <c r="F94" s="24" t="s">
        <v>501</v>
      </c>
      <c r="G94" s="24" t="s">
        <v>628</v>
      </c>
      <c r="H94" s="24" t="s">
        <v>85</v>
      </c>
      <c r="I94" s="35" t="s">
        <v>629</v>
      </c>
      <c r="J94" s="24">
        <v>259.3</v>
      </c>
      <c r="K94" s="24"/>
      <c r="L94" s="24">
        <v>259.3</v>
      </c>
      <c r="M94" s="24">
        <v>0</v>
      </c>
      <c r="N94" s="35" t="s">
        <v>630</v>
      </c>
      <c r="O94" s="35" t="s">
        <v>631</v>
      </c>
      <c r="P94" s="36">
        <v>2449</v>
      </c>
      <c r="Q94" s="24" t="s">
        <v>89</v>
      </c>
      <c r="R94" s="24" t="s">
        <v>89</v>
      </c>
      <c r="S94" s="24" t="s">
        <v>89</v>
      </c>
      <c r="T94" s="24" t="s">
        <v>37</v>
      </c>
      <c r="U94" s="24" t="s">
        <v>506</v>
      </c>
      <c r="V94" s="24" t="s">
        <v>507</v>
      </c>
      <c r="W94" s="43" t="s">
        <v>632</v>
      </c>
      <c r="X94" s="24" t="s">
        <v>92</v>
      </c>
      <c r="Y94" s="51">
        <v>45323</v>
      </c>
      <c r="Z94" s="51">
        <v>45627</v>
      </c>
      <c r="AA94" s="24" t="s">
        <v>607</v>
      </c>
      <c r="AB94" s="24"/>
      <c r="AC94" s="56" t="s">
        <v>17</v>
      </c>
      <c r="AD94" s="57" t="s">
        <v>608</v>
      </c>
    </row>
    <row r="95" s="2" customFormat="1" ht="101" hidden="1" customHeight="1" spans="1:30">
      <c r="A95" s="22">
        <v>91</v>
      </c>
      <c r="B95" s="23" t="s">
        <v>79</v>
      </c>
      <c r="C95" s="24" t="s">
        <v>80</v>
      </c>
      <c r="D95" s="24" t="s">
        <v>601</v>
      </c>
      <c r="E95" s="24" t="s">
        <v>633</v>
      </c>
      <c r="F95" s="24" t="s">
        <v>501</v>
      </c>
      <c r="G95" s="24" t="s">
        <v>502</v>
      </c>
      <c r="H95" s="24" t="s">
        <v>85</v>
      </c>
      <c r="I95" s="35" t="s">
        <v>634</v>
      </c>
      <c r="J95" s="24">
        <v>127</v>
      </c>
      <c r="K95" s="24"/>
      <c r="L95" s="24">
        <v>127</v>
      </c>
      <c r="M95" s="24">
        <v>0</v>
      </c>
      <c r="N95" s="35" t="s">
        <v>635</v>
      </c>
      <c r="O95" s="35" t="s">
        <v>636</v>
      </c>
      <c r="P95" s="36">
        <v>13298</v>
      </c>
      <c r="Q95" s="24" t="s">
        <v>89</v>
      </c>
      <c r="R95" s="24" t="s">
        <v>89</v>
      </c>
      <c r="S95" s="24" t="s">
        <v>89</v>
      </c>
      <c r="T95" s="24" t="s">
        <v>37</v>
      </c>
      <c r="U95" s="24" t="s">
        <v>506</v>
      </c>
      <c r="V95" s="24" t="s">
        <v>507</v>
      </c>
      <c r="W95" s="43" t="s">
        <v>632</v>
      </c>
      <c r="X95" s="24" t="s">
        <v>92</v>
      </c>
      <c r="Y95" s="51">
        <v>45323</v>
      </c>
      <c r="Z95" s="51">
        <v>45627</v>
      </c>
      <c r="AA95" s="24" t="s">
        <v>607</v>
      </c>
      <c r="AB95" s="24" t="s">
        <v>637</v>
      </c>
      <c r="AC95" s="56" t="s">
        <v>17</v>
      </c>
      <c r="AD95" s="57" t="s">
        <v>608</v>
      </c>
    </row>
    <row r="96" s="2" customFormat="1" ht="103" hidden="1" customHeight="1" spans="1:30">
      <c r="A96" s="22">
        <v>92</v>
      </c>
      <c r="B96" s="23" t="s">
        <v>79</v>
      </c>
      <c r="C96" s="24" t="s">
        <v>80</v>
      </c>
      <c r="D96" s="24" t="s">
        <v>601</v>
      </c>
      <c r="E96" s="24" t="s">
        <v>638</v>
      </c>
      <c r="F96" s="24" t="s">
        <v>501</v>
      </c>
      <c r="G96" s="24" t="s">
        <v>639</v>
      </c>
      <c r="H96" s="24" t="s">
        <v>85</v>
      </c>
      <c r="I96" s="35" t="s">
        <v>640</v>
      </c>
      <c r="J96" s="24">
        <v>168.75</v>
      </c>
      <c r="K96" s="24"/>
      <c r="L96" s="24">
        <v>168.75</v>
      </c>
      <c r="M96" s="24">
        <v>0</v>
      </c>
      <c r="N96" s="35" t="s">
        <v>641</v>
      </c>
      <c r="O96" s="35" t="s">
        <v>642</v>
      </c>
      <c r="P96" s="36">
        <v>15662</v>
      </c>
      <c r="Q96" s="24" t="s">
        <v>89</v>
      </c>
      <c r="R96" s="24" t="s">
        <v>89</v>
      </c>
      <c r="S96" s="24" t="s">
        <v>89</v>
      </c>
      <c r="T96" s="24" t="s">
        <v>37</v>
      </c>
      <c r="U96" s="24" t="s">
        <v>506</v>
      </c>
      <c r="V96" s="24" t="s">
        <v>507</v>
      </c>
      <c r="W96" s="43" t="s">
        <v>632</v>
      </c>
      <c r="X96" s="24" t="s">
        <v>92</v>
      </c>
      <c r="Y96" s="51">
        <v>45323</v>
      </c>
      <c r="Z96" s="51">
        <v>45627</v>
      </c>
      <c r="AA96" s="24" t="s">
        <v>607</v>
      </c>
      <c r="AB96" s="24" t="s">
        <v>643</v>
      </c>
      <c r="AC96" s="56" t="s">
        <v>17</v>
      </c>
      <c r="AD96" s="57" t="s">
        <v>608</v>
      </c>
    </row>
    <row r="97" s="2" customFormat="1" ht="130" hidden="1" customHeight="1" spans="1:30">
      <c r="A97" s="22">
        <v>93</v>
      </c>
      <c r="B97" s="23" t="s">
        <v>79</v>
      </c>
      <c r="C97" s="24" t="s">
        <v>80</v>
      </c>
      <c r="D97" s="24" t="s">
        <v>601</v>
      </c>
      <c r="E97" s="24" t="s">
        <v>644</v>
      </c>
      <c r="F97" s="24" t="s">
        <v>153</v>
      </c>
      <c r="G97" s="24" t="s">
        <v>645</v>
      </c>
      <c r="H97" s="24" t="s">
        <v>85</v>
      </c>
      <c r="I97" s="35" t="s">
        <v>646</v>
      </c>
      <c r="J97" s="24">
        <v>166.75</v>
      </c>
      <c r="K97" s="24"/>
      <c r="L97" s="24">
        <v>166.75</v>
      </c>
      <c r="M97" s="24">
        <v>0</v>
      </c>
      <c r="N97" s="35" t="s">
        <v>647</v>
      </c>
      <c r="O97" s="35" t="s">
        <v>648</v>
      </c>
      <c r="P97" s="36">
        <v>6614</v>
      </c>
      <c r="Q97" s="24" t="s">
        <v>89</v>
      </c>
      <c r="R97" s="24" t="s">
        <v>89</v>
      </c>
      <c r="S97" s="24" t="s">
        <v>89</v>
      </c>
      <c r="T97" s="24" t="s">
        <v>37</v>
      </c>
      <c r="U97" s="24" t="s">
        <v>256</v>
      </c>
      <c r="V97" s="24" t="s">
        <v>159</v>
      </c>
      <c r="W97" s="43" t="s">
        <v>649</v>
      </c>
      <c r="X97" s="24" t="s">
        <v>92</v>
      </c>
      <c r="Y97" s="51">
        <v>45293</v>
      </c>
      <c r="Z97" s="51">
        <v>45628</v>
      </c>
      <c r="AA97" s="24" t="s">
        <v>607</v>
      </c>
      <c r="AB97" s="24"/>
      <c r="AC97" s="56" t="s">
        <v>17</v>
      </c>
      <c r="AD97" s="57" t="s">
        <v>608</v>
      </c>
    </row>
    <row r="98" s="2" customFormat="1" ht="115" hidden="1" customHeight="1" spans="1:30">
      <c r="A98" s="22">
        <v>94</v>
      </c>
      <c r="B98" s="23" t="s">
        <v>79</v>
      </c>
      <c r="C98" s="24" t="s">
        <v>80</v>
      </c>
      <c r="D98" s="24" t="s">
        <v>601</v>
      </c>
      <c r="E98" s="24" t="s">
        <v>650</v>
      </c>
      <c r="F98" s="24" t="s">
        <v>153</v>
      </c>
      <c r="G98" s="24" t="s">
        <v>651</v>
      </c>
      <c r="H98" s="24" t="s">
        <v>85</v>
      </c>
      <c r="I98" s="35" t="s">
        <v>652</v>
      </c>
      <c r="J98" s="24">
        <v>120</v>
      </c>
      <c r="K98" s="24"/>
      <c r="L98" s="24">
        <v>120</v>
      </c>
      <c r="M98" s="24">
        <v>0</v>
      </c>
      <c r="N98" s="35" t="s">
        <v>653</v>
      </c>
      <c r="O98" s="35" t="s">
        <v>648</v>
      </c>
      <c r="P98" s="36">
        <v>4857</v>
      </c>
      <c r="Q98" s="24" t="s">
        <v>89</v>
      </c>
      <c r="R98" s="24" t="s">
        <v>89</v>
      </c>
      <c r="S98" s="24" t="s">
        <v>89</v>
      </c>
      <c r="T98" s="24" t="s">
        <v>37</v>
      </c>
      <c r="U98" s="24" t="s">
        <v>256</v>
      </c>
      <c r="V98" s="24" t="s">
        <v>159</v>
      </c>
      <c r="W98" s="43" t="s">
        <v>654</v>
      </c>
      <c r="X98" s="24" t="s">
        <v>92</v>
      </c>
      <c r="Y98" s="51">
        <v>45294</v>
      </c>
      <c r="Z98" s="51">
        <v>45629</v>
      </c>
      <c r="AA98" s="24" t="s">
        <v>607</v>
      </c>
      <c r="AB98" s="24"/>
      <c r="AC98" s="56" t="s">
        <v>17</v>
      </c>
      <c r="AD98" s="57" t="s">
        <v>608</v>
      </c>
    </row>
    <row r="99" s="6" customFormat="1" ht="130" hidden="1" customHeight="1" spans="1:30">
      <c r="A99" s="22">
        <v>95</v>
      </c>
      <c r="B99" s="23" t="s">
        <v>79</v>
      </c>
      <c r="C99" s="23" t="s">
        <v>80</v>
      </c>
      <c r="D99" s="23" t="s">
        <v>601</v>
      </c>
      <c r="E99" s="23" t="s">
        <v>650</v>
      </c>
      <c r="F99" s="23" t="s">
        <v>153</v>
      </c>
      <c r="G99" s="23" t="s">
        <v>655</v>
      </c>
      <c r="H99" s="23" t="s">
        <v>85</v>
      </c>
      <c r="I99" s="33" t="s">
        <v>656</v>
      </c>
      <c r="J99" s="23">
        <v>155</v>
      </c>
      <c r="K99" s="23"/>
      <c r="L99" s="23">
        <f>J99</f>
        <v>155</v>
      </c>
      <c r="M99" s="23">
        <v>0</v>
      </c>
      <c r="N99" s="33" t="s">
        <v>657</v>
      </c>
      <c r="O99" s="33" t="s">
        <v>648</v>
      </c>
      <c r="P99" s="53">
        <v>4857</v>
      </c>
      <c r="Q99" s="23" t="s">
        <v>89</v>
      </c>
      <c r="R99" s="23" t="s">
        <v>89</v>
      </c>
      <c r="S99" s="23" t="s">
        <v>89</v>
      </c>
      <c r="T99" s="23" t="s">
        <v>37</v>
      </c>
      <c r="U99" s="23" t="s">
        <v>256</v>
      </c>
      <c r="V99" s="23" t="s">
        <v>159</v>
      </c>
      <c r="W99" s="54" t="s">
        <v>658</v>
      </c>
      <c r="X99" s="23" t="s">
        <v>92</v>
      </c>
      <c r="Y99" s="58">
        <v>45295</v>
      </c>
      <c r="Z99" s="58">
        <v>45630</v>
      </c>
      <c r="AA99" s="23" t="s">
        <v>607</v>
      </c>
      <c r="AB99" s="23"/>
      <c r="AC99" s="56" t="s">
        <v>17</v>
      </c>
      <c r="AD99" s="56" t="s">
        <v>608</v>
      </c>
    </row>
    <row r="100" s="6" customFormat="1" ht="119" hidden="1" customHeight="1" spans="1:30">
      <c r="A100" s="22">
        <v>96</v>
      </c>
      <c r="B100" s="23" t="s">
        <v>79</v>
      </c>
      <c r="C100" s="23" t="s">
        <v>80</v>
      </c>
      <c r="D100" s="23" t="s">
        <v>601</v>
      </c>
      <c r="E100" s="23" t="s">
        <v>659</v>
      </c>
      <c r="F100" s="23" t="s">
        <v>200</v>
      </c>
      <c r="G100" s="23" t="s">
        <v>660</v>
      </c>
      <c r="H100" s="23" t="s">
        <v>85</v>
      </c>
      <c r="I100" s="33" t="s">
        <v>661</v>
      </c>
      <c r="J100" s="23">
        <v>167</v>
      </c>
      <c r="K100" s="23"/>
      <c r="L100" s="23">
        <v>167</v>
      </c>
      <c r="M100" s="23">
        <v>0</v>
      </c>
      <c r="N100" s="33" t="s">
        <v>662</v>
      </c>
      <c r="O100" s="33" t="s">
        <v>648</v>
      </c>
      <c r="P100" s="53">
        <v>3549</v>
      </c>
      <c r="Q100" s="23" t="s">
        <v>89</v>
      </c>
      <c r="R100" s="23" t="s">
        <v>89</v>
      </c>
      <c r="S100" s="23" t="s">
        <v>89</v>
      </c>
      <c r="T100" s="23" t="s">
        <v>37</v>
      </c>
      <c r="U100" s="23" t="s">
        <v>394</v>
      </c>
      <c r="V100" s="23" t="s">
        <v>395</v>
      </c>
      <c r="W100" s="54" t="s">
        <v>663</v>
      </c>
      <c r="X100" s="23" t="s">
        <v>92</v>
      </c>
      <c r="Y100" s="58">
        <v>45295</v>
      </c>
      <c r="Z100" s="58">
        <v>45630</v>
      </c>
      <c r="AA100" s="23" t="s">
        <v>607</v>
      </c>
      <c r="AB100" s="23"/>
      <c r="AC100" s="56" t="s">
        <v>17</v>
      </c>
      <c r="AD100" s="56" t="s">
        <v>608</v>
      </c>
    </row>
    <row r="101" s="6" customFormat="1" ht="119" hidden="1" customHeight="1" spans="1:30">
      <c r="A101" s="22">
        <v>97</v>
      </c>
      <c r="B101" s="23" t="s">
        <v>79</v>
      </c>
      <c r="C101" s="23" t="s">
        <v>80</v>
      </c>
      <c r="D101" s="23" t="s">
        <v>601</v>
      </c>
      <c r="E101" s="23" t="s">
        <v>664</v>
      </c>
      <c r="F101" s="23" t="s">
        <v>191</v>
      </c>
      <c r="G101" s="23" t="s">
        <v>665</v>
      </c>
      <c r="H101" s="23" t="s">
        <v>85</v>
      </c>
      <c r="I101" s="33" t="s">
        <v>666</v>
      </c>
      <c r="J101" s="23">
        <v>120</v>
      </c>
      <c r="K101" s="23"/>
      <c r="L101" s="23">
        <v>120</v>
      </c>
      <c r="M101" s="23">
        <v>0</v>
      </c>
      <c r="N101" s="33" t="s">
        <v>667</v>
      </c>
      <c r="O101" s="33" t="s">
        <v>648</v>
      </c>
      <c r="P101" s="53">
        <v>6632</v>
      </c>
      <c r="Q101" s="23" t="s">
        <v>89</v>
      </c>
      <c r="R101" s="23" t="s">
        <v>89</v>
      </c>
      <c r="S101" s="23" t="s">
        <v>89</v>
      </c>
      <c r="T101" s="23" t="s">
        <v>37</v>
      </c>
      <c r="U101" s="23" t="s">
        <v>196</v>
      </c>
      <c r="V101" s="23" t="s">
        <v>197</v>
      </c>
      <c r="W101" s="54" t="s">
        <v>668</v>
      </c>
      <c r="X101" s="23" t="s">
        <v>92</v>
      </c>
      <c r="Y101" s="58">
        <v>45295</v>
      </c>
      <c r="Z101" s="58">
        <v>45630</v>
      </c>
      <c r="AA101" s="23" t="s">
        <v>607</v>
      </c>
      <c r="AB101" s="23"/>
      <c r="AC101" s="56" t="s">
        <v>17</v>
      </c>
      <c r="AD101" s="56" t="s">
        <v>608</v>
      </c>
    </row>
    <row r="102" s="6" customFormat="1" ht="119" hidden="1" customHeight="1" spans="1:30">
      <c r="A102" s="22">
        <v>98</v>
      </c>
      <c r="B102" s="23" t="s">
        <v>79</v>
      </c>
      <c r="C102" s="23" t="s">
        <v>80</v>
      </c>
      <c r="D102" s="23" t="s">
        <v>601</v>
      </c>
      <c r="E102" s="23" t="s">
        <v>669</v>
      </c>
      <c r="F102" s="23" t="s">
        <v>191</v>
      </c>
      <c r="G102" s="23" t="s">
        <v>670</v>
      </c>
      <c r="H102" s="23" t="s">
        <v>85</v>
      </c>
      <c r="I102" s="33" t="s">
        <v>671</v>
      </c>
      <c r="J102" s="23">
        <v>168</v>
      </c>
      <c r="K102" s="23"/>
      <c r="L102" s="23">
        <v>168</v>
      </c>
      <c r="M102" s="23">
        <v>0</v>
      </c>
      <c r="N102" s="33" t="s">
        <v>672</v>
      </c>
      <c r="O102" s="33" t="s">
        <v>648</v>
      </c>
      <c r="P102" s="53">
        <v>6626</v>
      </c>
      <c r="Q102" s="23" t="s">
        <v>89</v>
      </c>
      <c r="R102" s="23" t="s">
        <v>89</v>
      </c>
      <c r="S102" s="23" t="s">
        <v>89</v>
      </c>
      <c r="T102" s="23" t="s">
        <v>37</v>
      </c>
      <c r="U102" s="23" t="s">
        <v>196</v>
      </c>
      <c r="V102" s="23" t="s">
        <v>197</v>
      </c>
      <c r="W102" s="54" t="s">
        <v>668</v>
      </c>
      <c r="X102" s="23" t="s">
        <v>92</v>
      </c>
      <c r="Y102" s="58">
        <v>45295</v>
      </c>
      <c r="Z102" s="58">
        <v>45630</v>
      </c>
      <c r="AA102" s="23" t="s">
        <v>607</v>
      </c>
      <c r="AB102" s="23"/>
      <c r="AC102" s="56" t="s">
        <v>17</v>
      </c>
      <c r="AD102" s="56" t="s">
        <v>608</v>
      </c>
    </row>
    <row r="103" s="6" customFormat="1" ht="130" hidden="1" customHeight="1" spans="1:30">
      <c r="A103" s="22">
        <v>99</v>
      </c>
      <c r="B103" s="23" t="s">
        <v>79</v>
      </c>
      <c r="C103" s="23" t="s">
        <v>80</v>
      </c>
      <c r="D103" s="23" t="s">
        <v>601</v>
      </c>
      <c r="E103" s="23" t="s">
        <v>673</v>
      </c>
      <c r="F103" s="23" t="s">
        <v>191</v>
      </c>
      <c r="G103" s="23" t="s">
        <v>674</v>
      </c>
      <c r="H103" s="23" t="s">
        <v>85</v>
      </c>
      <c r="I103" s="33" t="s">
        <v>675</v>
      </c>
      <c r="J103" s="23">
        <v>279.2</v>
      </c>
      <c r="K103" s="23"/>
      <c r="L103" s="23">
        <v>279.2</v>
      </c>
      <c r="M103" s="23">
        <v>0</v>
      </c>
      <c r="N103" s="33" t="s">
        <v>676</v>
      </c>
      <c r="O103" s="33" t="s">
        <v>677</v>
      </c>
      <c r="P103" s="53">
        <v>4356</v>
      </c>
      <c r="Q103" s="23" t="s">
        <v>89</v>
      </c>
      <c r="R103" s="23" t="s">
        <v>89</v>
      </c>
      <c r="S103" s="23" t="s">
        <v>89</v>
      </c>
      <c r="T103" s="23" t="s">
        <v>37</v>
      </c>
      <c r="U103" s="23" t="s">
        <v>196</v>
      </c>
      <c r="V103" s="23" t="s">
        <v>197</v>
      </c>
      <c r="W103" s="54" t="s">
        <v>668</v>
      </c>
      <c r="X103" s="23" t="s">
        <v>92</v>
      </c>
      <c r="Y103" s="58">
        <v>45295</v>
      </c>
      <c r="Z103" s="58">
        <v>45630</v>
      </c>
      <c r="AA103" s="23" t="s">
        <v>607</v>
      </c>
      <c r="AB103" s="23"/>
      <c r="AC103" s="56" t="s">
        <v>17</v>
      </c>
      <c r="AD103" s="56" t="s">
        <v>608</v>
      </c>
    </row>
    <row r="104" s="6" customFormat="1" ht="129" hidden="1" customHeight="1" spans="1:30">
      <c r="A104" s="22">
        <v>100</v>
      </c>
      <c r="B104" s="23" t="s">
        <v>79</v>
      </c>
      <c r="C104" s="23" t="s">
        <v>80</v>
      </c>
      <c r="D104" s="23" t="s">
        <v>601</v>
      </c>
      <c r="E104" s="23" t="s">
        <v>678</v>
      </c>
      <c r="F104" s="23" t="s">
        <v>108</v>
      </c>
      <c r="G104" s="23" t="s">
        <v>679</v>
      </c>
      <c r="H104" s="23" t="s">
        <v>85</v>
      </c>
      <c r="I104" s="33" t="s">
        <v>680</v>
      </c>
      <c r="J104" s="23">
        <v>105</v>
      </c>
      <c r="K104" s="23"/>
      <c r="L104" s="23">
        <v>105</v>
      </c>
      <c r="M104" s="23">
        <v>0</v>
      </c>
      <c r="N104" s="33" t="s">
        <v>681</v>
      </c>
      <c r="O104" s="33" t="s">
        <v>682</v>
      </c>
      <c r="P104" s="53">
        <v>7309</v>
      </c>
      <c r="Q104" s="23" t="s">
        <v>89</v>
      </c>
      <c r="R104" s="23" t="s">
        <v>89</v>
      </c>
      <c r="S104" s="23" t="s">
        <v>89</v>
      </c>
      <c r="T104" s="23" t="s">
        <v>37</v>
      </c>
      <c r="U104" s="23" t="s">
        <v>113</v>
      </c>
      <c r="V104" s="23" t="s">
        <v>114</v>
      </c>
      <c r="W104" s="54" t="s">
        <v>632</v>
      </c>
      <c r="X104" s="23" t="s">
        <v>92</v>
      </c>
      <c r="Y104" s="58">
        <v>45292</v>
      </c>
      <c r="Z104" s="58">
        <v>45444</v>
      </c>
      <c r="AA104" s="23" t="s">
        <v>607</v>
      </c>
      <c r="AB104" s="23"/>
      <c r="AC104" s="56" t="s">
        <v>17</v>
      </c>
      <c r="AD104" s="56" t="s">
        <v>608</v>
      </c>
    </row>
    <row r="105" s="6" customFormat="1" ht="129" hidden="1" customHeight="1" spans="1:30">
      <c r="A105" s="22">
        <v>101</v>
      </c>
      <c r="B105" s="23" t="s">
        <v>79</v>
      </c>
      <c r="C105" s="23" t="s">
        <v>80</v>
      </c>
      <c r="D105" s="23" t="s">
        <v>601</v>
      </c>
      <c r="E105" s="23" t="s">
        <v>683</v>
      </c>
      <c r="F105" s="23" t="s">
        <v>108</v>
      </c>
      <c r="G105" s="23" t="s">
        <v>684</v>
      </c>
      <c r="H105" s="23" t="s">
        <v>85</v>
      </c>
      <c r="I105" s="33" t="s">
        <v>685</v>
      </c>
      <c r="J105" s="23">
        <v>207</v>
      </c>
      <c r="K105" s="23"/>
      <c r="L105" s="23">
        <v>207</v>
      </c>
      <c r="M105" s="23">
        <v>0</v>
      </c>
      <c r="N105" s="33" t="s">
        <v>686</v>
      </c>
      <c r="O105" s="33" t="s">
        <v>687</v>
      </c>
      <c r="P105" s="53">
        <v>1405</v>
      </c>
      <c r="Q105" s="23" t="s">
        <v>89</v>
      </c>
      <c r="R105" s="23" t="s">
        <v>89</v>
      </c>
      <c r="S105" s="23" t="s">
        <v>89</v>
      </c>
      <c r="T105" s="23" t="s">
        <v>37</v>
      </c>
      <c r="U105" s="23" t="s">
        <v>113</v>
      </c>
      <c r="V105" s="23" t="s">
        <v>114</v>
      </c>
      <c r="W105" s="54" t="s">
        <v>632</v>
      </c>
      <c r="X105" s="23" t="s">
        <v>92</v>
      </c>
      <c r="Y105" s="58">
        <v>45292</v>
      </c>
      <c r="Z105" s="58">
        <v>45444</v>
      </c>
      <c r="AA105" s="23" t="s">
        <v>607</v>
      </c>
      <c r="AB105" s="23"/>
      <c r="AC105" s="56" t="s">
        <v>17</v>
      </c>
      <c r="AD105" s="56" t="s">
        <v>608</v>
      </c>
    </row>
    <row r="106" s="6" customFormat="1" ht="119" hidden="1" customHeight="1" spans="1:30">
      <c r="A106" s="22">
        <v>102</v>
      </c>
      <c r="B106" s="23" t="s">
        <v>79</v>
      </c>
      <c r="C106" s="23" t="s">
        <v>80</v>
      </c>
      <c r="D106" s="23" t="s">
        <v>601</v>
      </c>
      <c r="E106" s="23" t="s">
        <v>688</v>
      </c>
      <c r="F106" s="23" t="s">
        <v>108</v>
      </c>
      <c r="G106" s="23" t="s">
        <v>689</v>
      </c>
      <c r="H106" s="23" t="s">
        <v>85</v>
      </c>
      <c r="I106" s="33" t="s">
        <v>690</v>
      </c>
      <c r="J106" s="23">
        <v>210</v>
      </c>
      <c r="K106" s="23"/>
      <c r="L106" s="23">
        <v>210</v>
      </c>
      <c r="M106" s="23">
        <v>0</v>
      </c>
      <c r="N106" s="33" t="s">
        <v>691</v>
      </c>
      <c r="O106" s="33" t="s">
        <v>648</v>
      </c>
      <c r="P106" s="53">
        <v>5524</v>
      </c>
      <c r="Q106" s="23" t="s">
        <v>89</v>
      </c>
      <c r="R106" s="23" t="s">
        <v>89</v>
      </c>
      <c r="S106" s="23" t="s">
        <v>89</v>
      </c>
      <c r="T106" s="23" t="s">
        <v>37</v>
      </c>
      <c r="U106" s="23" t="s">
        <v>113</v>
      </c>
      <c r="V106" s="23" t="s">
        <v>114</v>
      </c>
      <c r="W106" s="54" t="s">
        <v>632</v>
      </c>
      <c r="X106" s="23" t="s">
        <v>92</v>
      </c>
      <c r="Y106" s="58">
        <v>45292</v>
      </c>
      <c r="Z106" s="58">
        <v>45444</v>
      </c>
      <c r="AA106" s="23" t="s">
        <v>607</v>
      </c>
      <c r="AB106" s="23"/>
      <c r="AC106" s="56" t="s">
        <v>17</v>
      </c>
      <c r="AD106" s="56" t="s">
        <v>608</v>
      </c>
    </row>
    <row r="107" s="6" customFormat="1" ht="133" hidden="1" customHeight="1" spans="1:30">
      <c r="A107" s="22">
        <v>103</v>
      </c>
      <c r="B107" s="23" t="s">
        <v>79</v>
      </c>
      <c r="C107" s="23" t="s">
        <v>80</v>
      </c>
      <c r="D107" s="23" t="s">
        <v>601</v>
      </c>
      <c r="E107" s="23" t="s">
        <v>692</v>
      </c>
      <c r="F107" s="23" t="s">
        <v>693</v>
      </c>
      <c r="G107" s="23" t="s">
        <v>694</v>
      </c>
      <c r="H107" s="23" t="s">
        <v>85</v>
      </c>
      <c r="I107" s="33" t="s">
        <v>695</v>
      </c>
      <c r="J107" s="23">
        <v>313</v>
      </c>
      <c r="K107" s="23"/>
      <c r="L107" s="23">
        <f>J107</f>
        <v>313</v>
      </c>
      <c r="M107" s="23">
        <v>0</v>
      </c>
      <c r="N107" s="33" t="s">
        <v>696</v>
      </c>
      <c r="O107" s="33" t="s">
        <v>697</v>
      </c>
      <c r="P107" s="53">
        <v>2451</v>
      </c>
      <c r="Q107" s="23" t="s">
        <v>89</v>
      </c>
      <c r="R107" s="23" t="s">
        <v>89</v>
      </c>
      <c r="S107" s="23" t="s">
        <v>89</v>
      </c>
      <c r="T107" s="23" t="s">
        <v>37</v>
      </c>
      <c r="U107" s="23" t="s">
        <v>698</v>
      </c>
      <c r="V107" s="23" t="s">
        <v>699</v>
      </c>
      <c r="W107" s="54" t="s">
        <v>700</v>
      </c>
      <c r="X107" s="23" t="s">
        <v>92</v>
      </c>
      <c r="Y107" s="51">
        <v>45352</v>
      </c>
      <c r="Z107" s="58">
        <v>45323</v>
      </c>
      <c r="AA107" s="23" t="s">
        <v>607</v>
      </c>
      <c r="AB107" s="23"/>
      <c r="AC107" s="56" t="s">
        <v>17</v>
      </c>
      <c r="AD107" s="56" t="s">
        <v>608</v>
      </c>
    </row>
    <row r="108" s="2" customFormat="1" ht="127" hidden="1" customHeight="1" spans="1:30">
      <c r="A108" s="22">
        <v>104</v>
      </c>
      <c r="B108" s="23" t="s">
        <v>79</v>
      </c>
      <c r="C108" s="24" t="s">
        <v>80</v>
      </c>
      <c r="D108" s="24" t="s">
        <v>601</v>
      </c>
      <c r="E108" s="24" t="s">
        <v>701</v>
      </c>
      <c r="F108" s="24" t="s">
        <v>693</v>
      </c>
      <c r="G108" s="24" t="s">
        <v>702</v>
      </c>
      <c r="H108" s="24" t="s">
        <v>85</v>
      </c>
      <c r="I108" s="35" t="s">
        <v>703</v>
      </c>
      <c r="J108" s="24">
        <v>251.38</v>
      </c>
      <c r="K108" s="24"/>
      <c r="L108" s="24">
        <v>251.38</v>
      </c>
      <c r="M108" s="24">
        <v>0</v>
      </c>
      <c r="N108" s="35" t="s">
        <v>704</v>
      </c>
      <c r="O108" s="35" t="s">
        <v>705</v>
      </c>
      <c r="P108" s="36">
        <v>1413</v>
      </c>
      <c r="Q108" s="24" t="s">
        <v>89</v>
      </c>
      <c r="R108" s="24" t="s">
        <v>89</v>
      </c>
      <c r="S108" s="24" t="s">
        <v>89</v>
      </c>
      <c r="T108" s="24" t="s">
        <v>37</v>
      </c>
      <c r="U108" s="24" t="s">
        <v>698</v>
      </c>
      <c r="V108" s="24" t="s">
        <v>699</v>
      </c>
      <c r="W108" s="43" t="s">
        <v>700</v>
      </c>
      <c r="X108" s="24" t="s">
        <v>92</v>
      </c>
      <c r="Y108" s="51">
        <v>45352</v>
      </c>
      <c r="Z108" s="51">
        <v>45323</v>
      </c>
      <c r="AA108" s="24" t="s">
        <v>607</v>
      </c>
      <c r="AB108" s="24"/>
      <c r="AC108" s="56" t="s">
        <v>17</v>
      </c>
      <c r="AD108" s="57" t="s">
        <v>608</v>
      </c>
    </row>
    <row r="109" s="2" customFormat="1" ht="129" hidden="1" customHeight="1" spans="1:30">
      <c r="A109" s="22">
        <v>105</v>
      </c>
      <c r="B109" s="23" t="s">
        <v>79</v>
      </c>
      <c r="C109" s="24" t="s">
        <v>80</v>
      </c>
      <c r="D109" s="24" t="s">
        <v>601</v>
      </c>
      <c r="E109" s="24" t="s">
        <v>706</v>
      </c>
      <c r="F109" s="24" t="s">
        <v>95</v>
      </c>
      <c r="G109" s="24" t="s">
        <v>707</v>
      </c>
      <c r="H109" s="24" t="s">
        <v>85</v>
      </c>
      <c r="I109" s="35" t="s">
        <v>708</v>
      </c>
      <c r="J109" s="24">
        <v>219.5</v>
      </c>
      <c r="K109" s="24"/>
      <c r="L109" s="24">
        <v>219.5</v>
      </c>
      <c r="M109" s="24">
        <v>0</v>
      </c>
      <c r="N109" s="35" t="s">
        <v>709</v>
      </c>
      <c r="O109" s="35" t="s">
        <v>468</v>
      </c>
      <c r="P109" s="36">
        <v>2059</v>
      </c>
      <c r="Q109" s="24" t="s">
        <v>89</v>
      </c>
      <c r="R109" s="24" t="s">
        <v>89</v>
      </c>
      <c r="S109" s="24" t="s">
        <v>89</v>
      </c>
      <c r="T109" s="24" t="s">
        <v>37</v>
      </c>
      <c r="U109" s="24" t="s">
        <v>100</v>
      </c>
      <c r="V109" s="24" t="s">
        <v>318</v>
      </c>
      <c r="W109" s="43" t="s">
        <v>710</v>
      </c>
      <c r="X109" s="24" t="s">
        <v>92</v>
      </c>
      <c r="Y109" s="51">
        <v>45352</v>
      </c>
      <c r="Z109" s="51">
        <v>45356</v>
      </c>
      <c r="AA109" s="24" t="s">
        <v>607</v>
      </c>
      <c r="AB109" s="24"/>
      <c r="AC109" s="56" t="s">
        <v>17</v>
      </c>
      <c r="AD109" s="57" t="s">
        <v>608</v>
      </c>
    </row>
    <row r="110" s="2" customFormat="1" ht="117" hidden="1" customHeight="1" spans="1:30">
      <c r="A110" s="22">
        <v>106</v>
      </c>
      <c r="B110" s="23" t="s">
        <v>79</v>
      </c>
      <c r="C110" s="24" t="s">
        <v>80</v>
      </c>
      <c r="D110" s="24" t="s">
        <v>601</v>
      </c>
      <c r="E110" s="24" t="s">
        <v>711</v>
      </c>
      <c r="F110" s="24" t="s">
        <v>95</v>
      </c>
      <c r="G110" s="24" t="s">
        <v>313</v>
      </c>
      <c r="H110" s="24" t="s">
        <v>85</v>
      </c>
      <c r="I110" s="35" t="s">
        <v>712</v>
      </c>
      <c r="J110" s="24">
        <v>160</v>
      </c>
      <c r="K110" s="24"/>
      <c r="L110" s="24">
        <v>160</v>
      </c>
      <c r="M110" s="24">
        <v>0</v>
      </c>
      <c r="N110" s="35" t="s">
        <v>713</v>
      </c>
      <c r="O110" s="35" t="s">
        <v>714</v>
      </c>
      <c r="P110" s="36">
        <v>4653</v>
      </c>
      <c r="Q110" s="24" t="s">
        <v>89</v>
      </c>
      <c r="R110" s="24" t="s">
        <v>89</v>
      </c>
      <c r="S110" s="24" t="s">
        <v>89</v>
      </c>
      <c r="T110" s="24" t="s">
        <v>37</v>
      </c>
      <c r="U110" s="24" t="s">
        <v>100</v>
      </c>
      <c r="V110" s="24" t="s">
        <v>318</v>
      </c>
      <c r="W110" s="43" t="s">
        <v>710</v>
      </c>
      <c r="X110" s="24" t="s">
        <v>92</v>
      </c>
      <c r="Y110" s="51">
        <v>45352</v>
      </c>
      <c r="Z110" s="51">
        <v>45356</v>
      </c>
      <c r="AA110" s="24" t="s">
        <v>607</v>
      </c>
      <c r="AB110" s="24"/>
      <c r="AC110" s="56" t="s">
        <v>17</v>
      </c>
      <c r="AD110" s="57" t="s">
        <v>608</v>
      </c>
    </row>
    <row r="111" s="6" customFormat="1" ht="115" hidden="1" customHeight="1" spans="1:30">
      <c r="A111" s="22">
        <v>107</v>
      </c>
      <c r="B111" s="23" t="s">
        <v>79</v>
      </c>
      <c r="C111" s="23" t="s">
        <v>80</v>
      </c>
      <c r="D111" s="23" t="s">
        <v>601</v>
      </c>
      <c r="E111" s="23" t="s">
        <v>715</v>
      </c>
      <c r="F111" s="23" t="s">
        <v>95</v>
      </c>
      <c r="G111" s="23" t="s">
        <v>716</v>
      </c>
      <c r="H111" s="23" t="s">
        <v>85</v>
      </c>
      <c r="I111" s="33" t="s">
        <v>717</v>
      </c>
      <c r="J111" s="23">
        <v>183</v>
      </c>
      <c r="K111" s="23"/>
      <c r="L111" s="23">
        <v>183</v>
      </c>
      <c r="M111" s="23">
        <v>0</v>
      </c>
      <c r="N111" s="33" t="s">
        <v>718</v>
      </c>
      <c r="O111" s="33" t="s">
        <v>468</v>
      </c>
      <c r="P111" s="53">
        <v>2684</v>
      </c>
      <c r="Q111" s="23" t="s">
        <v>89</v>
      </c>
      <c r="R111" s="23" t="s">
        <v>89</v>
      </c>
      <c r="S111" s="23" t="s">
        <v>89</v>
      </c>
      <c r="T111" s="23" t="s">
        <v>37</v>
      </c>
      <c r="U111" s="23" t="s">
        <v>100</v>
      </c>
      <c r="V111" s="23" t="s">
        <v>318</v>
      </c>
      <c r="W111" s="54" t="s">
        <v>710</v>
      </c>
      <c r="X111" s="23" t="s">
        <v>92</v>
      </c>
      <c r="Y111" s="51">
        <v>45352</v>
      </c>
      <c r="Z111" s="58">
        <v>45356</v>
      </c>
      <c r="AA111" s="23" t="s">
        <v>607</v>
      </c>
      <c r="AB111" s="23"/>
      <c r="AC111" s="56" t="s">
        <v>17</v>
      </c>
      <c r="AD111" s="56" t="s">
        <v>608</v>
      </c>
    </row>
    <row r="112" s="6" customFormat="1" ht="114" hidden="1" customHeight="1" spans="1:30">
      <c r="A112" s="22">
        <v>108</v>
      </c>
      <c r="B112" s="23" t="s">
        <v>79</v>
      </c>
      <c r="C112" s="23" t="s">
        <v>80</v>
      </c>
      <c r="D112" s="23" t="s">
        <v>601</v>
      </c>
      <c r="E112" s="23" t="s">
        <v>719</v>
      </c>
      <c r="F112" s="23" t="s">
        <v>95</v>
      </c>
      <c r="G112" s="23" t="s">
        <v>720</v>
      </c>
      <c r="H112" s="23" t="s">
        <v>85</v>
      </c>
      <c r="I112" s="33" t="s">
        <v>721</v>
      </c>
      <c r="J112" s="23">
        <v>175</v>
      </c>
      <c r="K112" s="23"/>
      <c r="L112" s="23">
        <v>175</v>
      </c>
      <c r="M112" s="23">
        <v>0</v>
      </c>
      <c r="N112" s="33" t="s">
        <v>722</v>
      </c>
      <c r="O112" s="33" t="s">
        <v>468</v>
      </c>
      <c r="P112" s="53">
        <v>5361</v>
      </c>
      <c r="Q112" s="23" t="s">
        <v>89</v>
      </c>
      <c r="R112" s="23" t="s">
        <v>89</v>
      </c>
      <c r="S112" s="23" t="s">
        <v>89</v>
      </c>
      <c r="T112" s="23" t="s">
        <v>37</v>
      </c>
      <c r="U112" s="23" t="s">
        <v>100</v>
      </c>
      <c r="V112" s="23" t="s">
        <v>318</v>
      </c>
      <c r="W112" s="54" t="s">
        <v>710</v>
      </c>
      <c r="X112" s="23" t="s">
        <v>92</v>
      </c>
      <c r="Y112" s="51">
        <v>45352</v>
      </c>
      <c r="Z112" s="58">
        <v>45356</v>
      </c>
      <c r="AA112" s="23" t="s">
        <v>607</v>
      </c>
      <c r="AB112" s="23"/>
      <c r="AC112" s="56" t="s">
        <v>17</v>
      </c>
      <c r="AD112" s="56" t="s">
        <v>608</v>
      </c>
    </row>
    <row r="113" s="6" customFormat="1" ht="126" hidden="1" customHeight="1" spans="1:30">
      <c r="A113" s="22">
        <v>109</v>
      </c>
      <c r="B113" s="23" t="s">
        <v>79</v>
      </c>
      <c r="C113" s="23" t="s">
        <v>80</v>
      </c>
      <c r="D113" s="23" t="s">
        <v>601</v>
      </c>
      <c r="E113" s="23" t="s">
        <v>723</v>
      </c>
      <c r="F113" s="23" t="s">
        <v>95</v>
      </c>
      <c r="G113" s="23" t="s">
        <v>724</v>
      </c>
      <c r="H113" s="23" t="s">
        <v>85</v>
      </c>
      <c r="I113" s="33" t="s">
        <v>725</v>
      </c>
      <c r="J113" s="23">
        <v>160</v>
      </c>
      <c r="K113" s="23"/>
      <c r="L113" s="23">
        <v>160</v>
      </c>
      <c r="M113" s="23">
        <v>0</v>
      </c>
      <c r="N113" s="33" t="s">
        <v>726</v>
      </c>
      <c r="O113" s="33" t="s">
        <v>468</v>
      </c>
      <c r="P113" s="53">
        <v>3100</v>
      </c>
      <c r="Q113" s="23" t="s">
        <v>89</v>
      </c>
      <c r="R113" s="23" t="s">
        <v>89</v>
      </c>
      <c r="S113" s="23" t="s">
        <v>89</v>
      </c>
      <c r="T113" s="23" t="s">
        <v>37</v>
      </c>
      <c r="U113" s="23" t="s">
        <v>100</v>
      </c>
      <c r="V113" s="23" t="s">
        <v>318</v>
      </c>
      <c r="W113" s="54" t="s">
        <v>710</v>
      </c>
      <c r="X113" s="23" t="s">
        <v>92</v>
      </c>
      <c r="Y113" s="51">
        <v>45352</v>
      </c>
      <c r="Z113" s="58">
        <v>45356</v>
      </c>
      <c r="AA113" s="23" t="s">
        <v>607</v>
      </c>
      <c r="AB113" s="23"/>
      <c r="AC113" s="56" t="s">
        <v>17</v>
      </c>
      <c r="AD113" s="56" t="s">
        <v>608</v>
      </c>
    </row>
    <row r="114" s="6" customFormat="1" ht="138" hidden="1" customHeight="1" spans="1:30">
      <c r="A114" s="22">
        <v>110</v>
      </c>
      <c r="B114" s="23" t="s">
        <v>79</v>
      </c>
      <c r="C114" s="23" t="s">
        <v>80</v>
      </c>
      <c r="D114" s="23" t="s">
        <v>601</v>
      </c>
      <c r="E114" s="23" t="s">
        <v>727</v>
      </c>
      <c r="F114" s="23" t="s">
        <v>267</v>
      </c>
      <c r="G114" s="23" t="s">
        <v>728</v>
      </c>
      <c r="H114" s="23" t="s">
        <v>85</v>
      </c>
      <c r="I114" s="33" t="s">
        <v>729</v>
      </c>
      <c r="J114" s="23">
        <v>340</v>
      </c>
      <c r="K114" s="23"/>
      <c r="L114" s="23">
        <v>340</v>
      </c>
      <c r="M114" s="23">
        <v>0</v>
      </c>
      <c r="N114" s="33" t="s">
        <v>730</v>
      </c>
      <c r="O114" s="33" t="s">
        <v>714</v>
      </c>
      <c r="P114" s="53">
        <v>4541</v>
      </c>
      <c r="Q114" s="23" t="s">
        <v>89</v>
      </c>
      <c r="R114" s="23" t="s">
        <v>89</v>
      </c>
      <c r="S114" s="23" t="s">
        <v>89</v>
      </c>
      <c r="T114" s="23" t="s">
        <v>37</v>
      </c>
      <c r="U114" s="23" t="s">
        <v>272</v>
      </c>
      <c r="V114" s="23" t="s">
        <v>731</v>
      </c>
      <c r="W114" s="54" t="s">
        <v>732</v>
      </c>
      <c r="X114" s="23" t="s">
        <v>92</v>
      </c>
      <c r="Y114" s="58">
        <v>45296</v>
      </c>
      <c r="Z114" s="58">
        <v>45631</v>
      </c>
      <c r="AA114" s="23" t="s">
        <v>607</v>
      </c>
      <c r="AB114" s="23"/>
      <c r="AC114" s="56" t="s">
        <v>17</v>
      </c>
      <c r="AD114" s="56" t="s">
        <v>608</v>
      </c>
    </row>
    <row r="115" s="6" customFormat="1" ht="114" hidden="1" customHeight="1" spans="1:30">
      <c r="A115" s="22">
        <v>111</v>
      </c>
      <c r="B115" s="23" t="s">
        <v>79</v>
      </c>
      <c r="C115" s="23" t="s">
        <v>80</v>
      </c>
      <c r="D115" s="23" t="s">
        <v>601</v>
      </c>
      <c r="E115" s="23" t="s">
        <v>733</v>
      </c>
      <c r="F115" s="23" t="s">
        <v>267</v>
      </c>
      <c r="G115" s="23" t="s">
        <v>734</v>
      </c>
      <c r="H115" s="23" t="s">
        <v>85</v>
      </c>
      <c r="I115" s="33" t="s">
        <v>735</v>
      </c>
      <c r="J115" s="23">
        <v>160</v>
      </c>
      <c r="K115" s="23"/>
      <c r="L115" s="23">
        <v>160</v>
      </c>
      <c r="M115" s="23">
        <v>0</v>
      </c>
      <c r="N115" s="33" t="s">
        <v>736</v>
      </c>
      <c r="O115" s="33" t="s">
        <v>714</v>
      </c>
      <c r="P115" s="53">
        <v>6118</v>
      </c>
      <c r="Q115" s="23" t="s">
        <v>89</v>
      </c>
      <c r="R115" s="23" t="s">
        <v>89</v>
      </c>
      <c r="S115" s="23" t="s">
        <v>89</v>
      </c>
      <c r="T115" s="23" t="s">
        <v>37</v>
      </c>
      <c r="U115" s="23" t="s">
        <v>272</v>
      </c>
      <c r="V115" s="23" t="s">
        <v>731</v>
      </c>
      <c r="W115" s="54" t="s">
        <v>732</v>
      </c>
      <c r="X115" s="23" t="s">
        <v>92</v>
      </c>
      <c r="Y115" s="58">
        <v>45296</v>
      </c>
      <c r="Z115" s="58">
        <v>45631</v>
      </c>
      <c r="AA115" s="23" t="s">
        <v>607</v>
      </c>
      <c r="AB115" s="23"/>
      <c r="AC115" s="56" t="s">
        <v>17</v>
      </c>
      <c r="AD115" s="56" t="s">
        <v>608</v>
      </c>
    </row>
    <row r="116" s="6" customFormat="1" ht="130" hidden="1" customHeight="1" spans="1:30">
      <c r="A116" s="22">
        <v>112</v>
      </c>
      <c r="B116" s="23" t="s">
        <v>79</v>
      </c>
      <c r="C116" s="23" t="s">
        <v>80</v>
      </c>
      <c r="D116" s="23" t="s">
        <v>601</v>
      </c>
      <c r="E116" s="23" t="s">
        <v>737</v>
      </c>
      <c r="F116" s="23" t="s">
        <v>267</v>
      </c>
      <c r="G116" s="23" t="s">
        <v>738</v>
      </c>
      <c r="H116" s="23" t="s">
        <v>85</v>
      </c>
      <c r="I116" s="33" t="s">
        <v>739</v>
      </c>
      <c r="J116" s="23">
        <v>195</v>
      </c>
      <c r="K116" s="23"/>
      <c r="L116" s="23">
        <v>195</v>
      </c>
      <c r="M116" s="23">
        <v>0</v>
      </c>
      <c r="N116" s="33" t="s">
        <v>740</v>
      </c>
      <c r="O116" s="33" t="s">
        <v>714</v>
      </c>
      <c r="P116" s="53">
        <v>3445</v>
      </c>
      <c r="Q116" s="23" t="s">
        <v>89</v>
      </c>
      <c r="R116" s="23" t="s">
        <v>89</v>
      </c>
      <c r="S116" s="23" t="s">
        <v>89</v>
      </c>
      <c r="T116" s="23" t="s">
        <v>37</v>
      </c>
      <c r="U116" s="23" t="s">
        <v>272</v>
      </c>
      <c r="V116" s="23" t="s">
        <v>731</v>
      </c>
      <c r="W116" s="54" t="s">
        <v>732</v>
      </c>
      <c r="X116" s="23" t="s">
        <v>92</v>
      </c>
      <c r="Y116" s="58">
        <v>45296</v>
      </c>
      <c r="Z116" s="58">
        <v>45631</v>
      </c>
      <c r="AA116" s="23" t="s">
        <v>607</v>
      </c>
      <c r="AB116" s="23"/>
      <c r="AC116" s="56" t="s">
        <v>17</v>
      </c>
      <c r="AD116" s="56" t="s">
        <v>608</v>
      </c>
    </row>
    <row r="117" s="6" customFormat="1" ht="132" hidden="1" customHeight="1" spans="1:30">
      <c r="A117" s="22">
        <v>113</v>
      </c>
      <c r="B117" s="23" t="s">
        <v>79</v>
      </c>
      <c r="C117" s="23" t="s">
        <v>80</v>
      </c>
      <c r="D117" s="23" t="s">
        <v>601</v>
      </c>
      <c r="E117" s="23" t="s">
        <v>741</v>
      </c>
      <c r="F117" s="23" t="s">
        <v>742</v>
      </c>
      <c r="G117" s="23" t="s">
        <v>743</v>
      </c>
      <c r="H117" s="23" t="s">
        <v>85</v>
      </c>
      <c r="I117" s="33" t="s">
        <v>744</v>
      </c>
      <c r="J117" s="23">
        <v>380</v>
      </c>
      <c r="K117" s="23"/>
      <c r="L117" s="23">
        <f t="shared" ref="L117:L121" si="0">J117</f>
        <v>380</v>
      </c>
      <c r="M117" s="23">
        <v>0</v>
      </c>
      <c r="N117" s="33" t="s">
        <v>745</v>
      </c>
      <c r="O117" s="33" t="s">
        <v>746</v>
      </c>
      <c r="P117" s="53">
        <v>2400</v>
      </c>
      <c r="Q117" s="23" t="s">
        <v>89</v>
      </c>
      <c r="R117" s="23" t="s">
        <v>89</v>
      </c>
      <c r="S117" s="23" t="s">
        <v>89</v>
      </c>
      <c r="T117" s="23" t="s">
        <v>37</v>
      </c>
      <c r="U117" s="23" t="s">
        <v>747</v>
      </c>
      <c r="V117" s="23" t="s">
        <v>748</v>
      </c>
      <c r="W117" s="54" t="s">
        <v>749</v>
      </c>
      <c r="X117" s="23" t="s">
        <v>92</v>
      </c>
      <c r="Y117" s="58">
        <v>45296</v>
      </c>
      <c r="Z117" s="58">
        <v>45631</v>
      </c>
      <c r="AA117" s="23" t="s">
        <v>607</v>
      </c>
      <c r="AB117" s="23"/>
      <c r="AC117" s="56" t="s">
        <v>17</v>
      </c>
      <c r="AD117" s="56" t="s">
        <v>608</v>
      </c>
    </row>
    <row r="118" s="6" customFormat="1" ht="127" hidden="1" customHeight="1" spans="1:30">
      <c r="A118" s="22">
        <v>114</v>
      </c>
      <c r="B118" s="23" t="s">
        <v>79</v>
      </c>
      <c r="C118" s="23" t="s">
        <v>80</v>
      </c>
      <c r="D118" s="23" t="s">
        <v>601</v>
      </c>
      <c r="E118" s="23" t="s">
        <v>750</v>
      </c>
      <c r="F118" s="23" t="s">
        <v>742</v>
      </c>
      <c r="G118" s="23" t="s">
        <v>751</v>
      </c>
      <c r="H118" s="23" t="s">
        <v>85</v>
      </c>
      <c r="I118" s="33" t="s">
        <v>752</v>
      </c>
      <c r="J118" s="23">
        <v>480</v>
      </c>
      <c r="K118" s="23"/>
      <c r="L118" s="23">
        <v>480</v>
      </c>
      <c r="M118" s="23">
        <v>0</v>
      </c>
      <c r="N118" s="33" t="s">
        <v>753</v>
      </c>
      <c r="O118" s="33" t="s">
        <v>754</v>
      </c>
      <c r="P118" s="53">
        <v>5484</v>
      </c>
      <c r="Q118" s="23" t="s">
        <v>89</v>
      </c>
      <c r="R118" s="23" t="s">
        <v>89</v>
      </c>
      <c r="S118" s="23" t="s">
        <v>89</v>
      </c>
      <c r="T118" s="23" t="s">
        <v>37</v>
      </c>
      <c r="U118" s="23" t="s">
        <v>747</v>
      </c>
      <c r="V118" s="23" t="s">
        <v>748</v>
      </c>
      <c r="W118" s="54" t="s">
        <v>749</v>
      </c>
      <c r="X118" s="23" t="s">
        <v>92</v>
      </c>
      <c r="Y118" s="58">
        <v>45296</v>
      </c>
      <c r="Z118" s="58">
        <v>45631</v>
      </c>
      <c r="AA118" s="23" t="s">
        <v>607</v>
      </c>
      <c r="AB118" s="23"/>
      <c r="AC118" s="56" t="s">
        <v>17</v>
      </c>
      <c r="AD118" s="56" t="s">
        <v>608</v>
      </c>
    </row>
    <row r="119" s="6" customFormat="1" ht="117" hidden="1" customHeight="1" spans="1:30">
      <c r="A119" s="22">
        <v>115</v>
      </c>
      <c r="B119" s="23" t="s">
        <v>79</v>
      </c>
      <c r="C119" s="23" t="s">
        <v>80</v>
      </c>
      <c r="D119" s="23" t="s">
        <v>601</v>
      </c>
      <c r="E119" s="23" t="s">
        <v>755</v>
      </c>
      <c r="F119" s="23" t="s">
        <v>742</v>
      </c>
      <c r="G119" s="23" t="s">
        <v>756</v>
      </c>
      <c r="H119" s="23" t="s">
        <v>85</v>
      </c>
      <c r="I119" s="33" t="s">
        <v>757</v>
      </c>
      <c r="J119" s="23">
        <v>190</v>
      </c>
      <c r="K119" s="23"/>
      <c r="L119" s="23">
        <f t="shared" si="0"/>
        <v>190</v>
      </c>
      <c r="M119" s="23">
        <v>0</v>
      </c>
      <c r="N119" s="33" t="s">
        <v>758</v>
      </c>
      <c r="O119" s="33" t="s">
        <v>759</v>
      </c>
      <c r="P119" s="53">
        <v>1337</v>
      </c>
      <c r="Q119" s="23" t="s">
        <v>89</v>
      </c>
      <c r="R119" s="23" t="s">
        <v>89</v>
      </c>
      <c r="S119" s="23" t="s">
        <v>89</v>
      </c>
      <c r="T119" s="23" t="s">
        <v>37</v>
      </c>
      <c r="U119" s="23" t="s">
        <v>747</v>
      </c>
      <c r="V119" s="23" t="s">
        <v>748</v>
      </c>
      <c r="W119" s="54" t="s">
        <v>749</v>
      </c>
      <c r="X119" s="23" t="s">
        <v>92</v>
      </c>
      <c r="Y119" s="58">
        <v>45296</v>
      </c>
      <c r="Z119" s="58">
        <v>45631</v>
      </c>
      <c r="AA119" s="23" t="s">
        <v>607</v>
      </c>
      <c r="AB119" s="23"/>
      <c r="AC119" s="56" t="s">
        <v>17</v>
      </c>
      <c r="AD119" s="56" t="s">
        <v>608</v>
      </c>
    </row>
    <row r="120" s="6" customFormat="1" ht="132" hidden="1" customHeight="1" spans="1:30">
      <c r="A120" s="22">
        <v>116</v>
      </c>
      <c r="B120" s="23" t="s">
        <v>79</v>
      </c>
      <c r="C120" s="23" t="s">
        <v>80</v>
      </c>
      <c r="D120" s="23" t="s">
        <v>601</v>
      </c>
      <c r="E120" s="23" t="s">
        <v>760</v>
      </c>
      <c r="F120" s="23" t="s">
        <v>742</v>
      </c>
      <c r="G120" s="23" t="s">
        <v>761</v>
      </c>
      <c r="H120" s="23" t="s">
        <v>85</v>
      </c>
      <c r="I120" s="33" t="s">
        <v>762</v>
      </c>
      <c r="J120" s="23">
        <v>270</v>
      </c>
      <c r="K120" s="23"/>
      <c r="L120" s="23">
        <f t="shared" si="0"/>
        <v>270</v>
      </c>
      <c r="M120" s="23">
        <v>0</v>
      </c>
      <c r="N120" s="33" t="s">
        <v>763</v>
      </c>
      <c r="O120" s="33" t="s">
        <v>764</v>
      </c>
      <c r="P120" s="53">
        <v>3232</v>
      </c>
      <c r="Q120" s="23" t="s">
        <v>89</v>
      </c>
      <c r="R120" s="23" t="s">
        <v>89</v>
      </c>
      <c r="S120" s="23" t="s">
        <v>89</v>
      </c>
      <c r="T120" s="23" t="s">
        <v>37</v>
      </c>
      <c r="U120" s="23" t="s">
        <v>747</v>
      </c>
      <c r="V120" s="23" t="s">
        <v>748</v>
      </c>
      <c r="W120" s="54" t="s">
        <v>749</v>
      </c>
      <c r="X120" s="23" t="s">
        <v>92</v>
      </c>
      <c r="Y120" s="58">
        <v>45296</v>
      </c>
      <c r="Z120" s="58">
        <v>45631</v>
      </c>
      <c r="AA120" s="23" t="s">
        <v>607</v>
      </c>
      <c r="AB120" s="23"/>
      <c r="AC120" s="56" t="s">
        <v>17</v>
      </c>
      <c r="AD120" s="56" t="s">
        <v>608</v>
      </c>
    </row>
    <row r="121" s="6" customFormat="1" ht="112" hidden="1" customHeight="1" spans="1:30">
      <c r="A121" s="22">
        <v>117</v>
      </c>
      <c r="B121" s="23" t="s">
        <v>79</v>
      </c>
      <c r="C121" s="23" t="s">
        <v>80</v>
      </c>
      <c r="D121" s="23" t="s">
        <v>601</v>
      </c>
      <c r="E121" s="23" t="s">
        <v>765</v>
      </c>
      <c r="F121" s="23" t="s">
        <v>345</v>
      </c>
      <c r="G121" s="23" t="s">
        <v>766</v>
      </c>
      <c r="H121" s="23" t="s">
        <v>85</v>
      </c>
      <c r="I121" s="33" t="s">
        <v>767</v>
      </c>
      <c r="J121" s="23">
        <v>230</v>
      </c>
      <c r="K121" s="23"/>
      <c r="L121" s="23">
        <f t="shared" si="0"/>
        <v>230</v>
      </c>
      <c r="M121" s="23">
        <v>0</v>
      </c>
      <c r="N121" s="33" t="s">
        <v>768</v>
      </c>
      <c r="O121" s="33" t="s">
        <v>759</v>
      </c>
      <c r="P121" s="53">
        <v>2437</v>
      </c>
      <c r="Q121" s="23" t="s">
        <v>89</v>
      </c>
      <c r="R121" s="23" t="s">
        <v>89</v>
      </c>
      <c r="S121" s="23" t="s">
        <v>89</v>
      </c>
      <c r="T121" s="23" t="s">
        <v>37</v>
      </c>
      <c r="U121" s="23" t="s">
        <v>350</v>
      </c>
      <c r="V121" s="23"/>
      <c r="W121" s="54" t="s">
        <v>769</v>
      </c>
      <c r="X121" s="23" t="s">
        <v>92</v>
      </c>
      <c r="Y121" s="58">
        <v>45297</v>
      </c>
      <c r="Z121" s="58">
        <v>45632</v>
      </c>
      <c r="AA121" s="23" t="s">
        <v>607</v>
      </c>
      <c r="AB121" s="23"/>
      <c r="AC121" s="56" t="s">
        <v>17</v>
      </c>
      <c r="AD121" s="56" t="s">
        <v>608</v>
      </c>
    </row>
    <row r="122" s="6" customFormat="1" ht="118" hidden="1" customHeight="1" spans="1:30">
      <c r="A122" s="22">
        <v>118</v>
      </c>
      <c r="B122" s="23" t="s">
        <v>79</v>
      </c>
      <c r="C122" s="23" t="s">
        <v>80</v>
      </c>
      <c r="D122" s="23" t="s">
        <v>601</v>
      </c>
      <c r="E122" s="23" t="s">
        <v>770</v>
      </c>
      <c r="F122" s="23" t="s">
        <v>231</v>
      </c>
      <c r="G122" s="23" t="s">
        <v>771</v>
      </c>
      <c r="H122" s="23" t="s">
        <v>85</v>
      </c>
      <c r="I122" s="33" t="s">
        <v>772</v>
      </c>
      <c r="J122" s="23">
        <v>140</v>
      </c>
      <c r="K122" s="23"/>
      <c r="L122" s="23">
        <v>140</v>
      </c>
      <c r="M122" s="23">
        <v>0</v>
      </c>
      <c r="N122" s="33" t="s">
        <v>773</v>
      </c>
      <c r="O122" s="33" t="s">
        <v>759</v>
      </c>
      <c r="P122" s="53">
        <v>4047</v>
      </c>
      <c r="Q122" s="23" t="s">
        <v>89</v>
      </c>
      <c r="R122" s="23" t="s">
        <v>89</v>
      </c>
      <c r="S122" s="23" t="s">
        <v>89</v>
      </c>
      <c r="T122" s="23" t="s">
        <v>37</v>
      </c>
      <c r="U122" s="23" t="s">
        <v>236</v>
      </c>
      <c r="V122" s="23" t="s">
        <v>774</v>
      </c>
      <c r="W122" s="54" t="s">
        <v>775</v>
      </c>
      <c r="X122" s="23" t="s">
        <v>92</v>
      </c>
      <c r="Y122" s="58">
        <v>45297</v>
      </c>
      <c r="Z122" s="58">
        <v>45632</v>
      </c>
      <c r="AA122" s="23" t="s">
        <v>607</v>
      </c>
      <c r="AB122" s="23"/>
      <c r="AC122" s="56" t="s">
        <v>17</v>
      </c>
      <c r="AD122" s="56" t="s">
        <v>608</v>
      </c>
    </row>
    <row r="123" s="6" customFormat="1" ht="115" hidden="1" customHeight="1" spans="1:30">
      <c r="A123" s="22">
        <v>119</v>
      </c>
      <c r="B123" s="23" t="s">
        <v>79</v>
      </c>
      <c r="C123" s="23" t="s">
        <v>80</v>
      </c>
      <c r="D123" s="23" t="s">
        <v>601</v>
      </c>
      <c r="E123" s="23" t="s">
        <v>776</v>
      </c>
      <c r="F123" s="23" t="s">
        <v>231</v>
      </c>
      <c r="G123" s="23" t="s">
        <v>777</v>
      </c>
      <c r="H123" s="23" t="s">
        <v>85</v>
      </c>
      <c r="I123" s="33" t="s">
        <v>778</v>
      </c>
      <c r="J123" s="23">
        <v>100</v>
      </c>
      <c r="K123" s="23"/>
      <c r="L123" s="23">
        <v>100</v>
      </c>
      <c r="M123" s="23">
        <v>0</v>
      </c>
      <c r="N123" s="33" t="s">
        <v>779</v>
      </c>
      <c r="O123" s="33" t="s">
        <v>759</v>
      </c>
      <c r="P123" s="53">
        <v>2683</v>
      </c>
      <c r="Q123" s="23" t="s">
        <v>89</v>
      </c>
      <c r="R123" s="23" t="s">
        <v>89</v>
      </c>
      <c r="S123" s="23" t="s">
        <v>89</v>
      </c>
      <c r="T123" s="23" t="s">
        <v>37</v>
      </c>
      <c r="U123" s="23" t="s">
        <v>236</v>
      </c>
      <c r="V123" s="23" t="s">
        <v>774</v>
      </c>
      <c r="W123" s="54" t="s">
        <v>775</v>
      </c>
      <c r="X123" s="23" t="s">
        <v>92</v>
      </c>
      <c r="Y123" s="58">
        <v>45297</v>
      </c>
      <c r="Z123" s="58">
        <v>45632</v>
      </c>
      <c r="AA123" s="23" t="s">
        <v>607</v>
      </c>
      <c r="AB123" s="23"/>
      <c r="AC123" s="56" t="s">
        <v>17</v>
      </c>
      <c r="AD123" s="56" t="s">
        <v>608</v>
      </c>
    </row>
    <row r="124" s="6" customFormat="1" ht="128" hidden="1" customHeight="1" spans="1:30">
      <c r="A124" s="22">
        <v>120</v>
      </c>
      <c r="B124" s="23" t="s">
        <v>79</v>
      </c>
      <c r="C124" s="23" t="s">
        <v>80</v>
      </c>
      <c r="D124" s="23" t="s">
        <v>601</v>
      </c>
      <c r="E124" s="23" t="s">
        <v>780</v>
      </c>
      <c r="F124" s="23" t="s">
        <v>297</v>
      </c>
      <c r="G124" s="23" t="s">
        <v>781</v>
      </c>
      <c r="H124" s="23" t="s">
        <v>85</v>
      </c>
      <c r="I124" s="33" t="s">
        <v>782</v>
      </c>
      <c r="J124" s="23">
        <v>227.5</v>
      </c>
      <c r="K124" s="23"/>
      <c r="L124" s="23">
        <v>227.5</v>
      </c>
      <c r="M124" s="23">
        <v>0</v>
      </c>
      <c r="N124" s="33" t="s">
        <v>783</v>
      </c>
      <c r="O124" s="33" t="s">
        <v>759</v>
      </c>
      <c r="P124" s="53">
        <v>2560</v>
      </c>
      <c r="Q124" s="23" t="s">
        <v>89</v>
      </c>
      <c r="R124" s="23" t="s">
        <v>89</v>
      </c>
      <c r="S124" s="23" t="s">
        <v>89</v>
      </c>
      <c r="T124" s="23" t="s">
        <v>37</v>
      </c>
      <c r="U124" s="23" t="s">
        <v>302</v>
      </c>
      <c r="V124" s="23" t="s">
        <v>303</v>
      </c>
      <c r="W124" s="54" t="s">
        <v>784</v>
      </c>
      <c r="X124" s="23" t="s">
        <v>92</v>
      </c>
      <c r="Y124" s="58">
        <v>45296</v>
      </c>
      <c r="Z124" s="58">
        <v>45631</v>
      </c>
      <c r="AA124" s="23" t="s">
        <v>607</v>
      </c>
      <c r="AB124" s="23"/>
      <c r="AC124" s="56" t="s">
        <v>17</v>
      </c>
      <c r="AD124" s="56" t="s">
        <v>608</v>
      </c>
    </row>
    <row r="125" s="6" customFormat="1" ht="127" hidden="1" customHeight="1" spans="1:30">
      <c r="A125" s="22">
        <v>121</v>
      </c>
      <c r="B125" s="23" t="s">
        <v>79</v>
      </c>
      <c r="C125" s="23" t="s">
        <v>80</v>
      </c>
      <c r="D125" s="23" t="s">
        <v>601</v>
      </c>
      <c r="E125" s="23" t="s">
        <v>785</v>
      </c>
      <c r="F125" s="23" t="s">
        <v>297</v>
      </c>
      <c r="G125" s="23" t="s">
        <v>786</v>
      </c>
      <c r="H125" s="23" t="s">
        <v>85</v>
      </c>
      <c r="I125" s="33" t="s">
        <v>787</v>
      </c>
      <c r="J125" s="23">
        <v>145</v>
      </c>
      <c r="K125" s="23"/>
      <c r="L125" s="23">
        <v>145</v>
      </c>
      <c r="M125" s="23">
        <v>0</v>
      </c>
      <c r="N125" s="33" t="s">
        <v>788</v>
      </c>
      <c r="O125" s="33" t="s">
        <v>789</v>
      </c>
      <c r="P125" s="53">
        <v>2563</v>
      </c>
      <c r="Q125" s="23" t="s">
        <v>89</v>
      </c>
      <c r="R125" s="23" t="s">
        <v>89</v>
      </c>
      <c r="S125" s="23" t="s">
        <v>89</v>
      </c>
      <c r="T125" s="23" t="s">
        <v>37</v>
      </c>
      <c r="U125" s="23" t="s">
        <v>302</v>
      </c>
      <c r="V125" s="23" t="s">
        <v>303</v>
      </c>
      <c r="W125" s="54" t="s">
        <v>784</v>
      </c>
      <c r="X125" s="23" t="s">
        <v>92</v>
      </c>
      <c r="Y125" s="58">
        <v>45296</v>
      </c>
      <c r="Z125" s="58">
        <v>45631</v>
      </c>
      <c r="AA125" s="23" t="s">
        <v>607</v>
      </c>
      <c r="AB125" s="23"/>
      <c r="AC125" s="56" t="s">
        <v>17</v>
      </c>
      <c r="AD125" s="56" t="s">
        <v>608</v>
      </c>
    </row>
    <row r="126" s="6" customFormat="1" ht="120" hidden="1" customHeight="1" spans="1:30">
      <c r="A126" s="22">
        <v>122</v>
      </c>
      <c r="B126" s="23" t="s">
        <v>79</v>
      </c>
      <c r="C126" s="23" t="s">
        <v>80</v>
      </c>
      <c r="D126" s="23" t="s">
        <v>601</v>
      </c>
      <c r="E126" s="23" t="s">
        <v>790</v>
      </c>
      <c r="F126" s="23" t="s">
        <v>297</v>
      </c>
      <c r="G126" s="23" t="s">
        <v>791</v>
      </c>
      <c r="H126" s="23" t="s">
        <v>85</v>
      </c>
      <c r="I126" s="33" t="s">
        <v>792</v>
      </c>
      <c r="J126" s="23">
        <v>210</v>
      </c>
      <c r="K126" s="23"/>
      <c r="L126" s="23">
        <v>210</v>
      </c>
      <c r="M126" s="23">
        <v>0</v>
      </c>
      <c r="N126" s="33" t="s">
        <v>793</v>
      </c>
      <c r="O126" s="33" t="s">
        <v>789</v>
      </c>
      <c r="P126" s="53">
        <v>3252</v>
      </c>
      <c r="Q126" s="23" t="s">
        <v>89</v>
      </c>
      <c r="R126" s="23" t="s">
        <v>89</v>
      </c>
      <c r="S126" s="23" t="s">
        <v>89</v>
      </c>
      <c r="T126" s="23" t="s">
        <v>37</v>
      </c>
      <c r="U126" s="23" t="s">
        <v>302</v>
      </c>
      <c r="V126" s="23" t="s">
        <v>303</v>
      </c>
      <c r="W126" s="54" t="s">
        <v>784</v>
      </c>
      <c r="X126" s="23" t="s">
        <v>92</v>
      </c>
      <c r="Y126" s="58">
        <v>45296</v>
      </c>
      <c r="Z126" s="58">
        <v>45631</v>
      </c>
      <c r="AA126" s="23" t="s">
        <v>607</v>
      </c>
      <c r="AB126" s="23"/>
      <c r="AC126" s="56" t="s">
        <v>17</v>
      </c>
      <c r="AD126" s="56" t="s">
        <v>608</v>
      </c>
    </row>
    <row r="127" s="6" customFormat="1" ht="117" hidden="1" customHeight="1" spans="1:30">
      <c r="A127" s="22">
        <v>123</v>
      </c>
      <c r="B127" s="23" t="s">
        <v>79</v>
      </c>
      <c r="C127" s="23" t="s">
        <v>80</v>
      </c>
      <c r="D127" s="23" t="s">
        <v>601</v>
      </c>
      <c r="E127" s="23" t="s">
        <v>794</v>
      </c>
      <c r="F127" s="23" t="s">
        <v>297</v>
      </c>
      <c r="G127" s="23" t="s">
        <v>795</v>
      </c>
      <c r="H127" s="23" t="s">
        <v>85</v>
      </c>
      <c r="I127" s="33" t="s">
        <v>796</v>
      </c>
      <c r="J127" s="23">
        <v>298</v>
      </c>
      <c r="K127" s="23"/>
      <c r="L127" s="23">
        <v>298</v>
      </c>
      <c r="M127" s="23">
        <v>0</v>
      </c>
      <c r="N127" s="33" t="s">
        <v>797</v>
      </c>
      <c r="O127" s="33" t="s">
        <v>789</v>
      </c>
      <c r="P127" s="53">
        <v>1903</v>
      </c>
      <c r="Q127" s="23" t="s">
        <v>89</v>
      </c>
      <c r="R127" s="23" t="s">
        <v>89</v>
      </c>
      <c r="S127" s="23" t="s">
        <v>89</v>
      </c>
      <c r="T127" s="23" t="s">
        <v>37</v>
      </c>
      <c r="U127" s="23" t="s">
        <v>302</v>
      </c>
      <c r="V127" s="23" t="s">
        <v>303</v>
      </c>
      <c r="W127" s="54" t="s">
        <v>784</v>
      </c>
      <c r="X127" s="23" t="s">
        <v>92</v>
      </c>
      <c r="Y127" s="58">
        <v>45296</v>
      </c>
      <c r="Z127" s="58">
        <v>45631</v>
      </c>
      <c r="AA127" s="23" t="s">
        <v>607</v>
      </c>
      <c r="AB127" s="23"/>
      <c r="AC127" s="56" t="s">
        <v>17</v>
      </c>
      <c r="AD127" s="56" t="s">
        <v>608</v>
      </c>
    </row>
    <row r="128" s="6" customFormat="1" ht="127" hidden="1" customHeight="1" spans="1:30">
      <c r="A128" s="22">
        <v>124</v>
      </c>
      <c r="B128" s="23" t="s">
        <v>79</v>
      </c>
      <c r="C128" s="23" t="s">
        <v>80</v>
      </c>
      <c r="D128" s="23" t="s">
        <v>601</v>
      </c>
      <c r="E128" s="23" t="s">
        <v>798</v>
      </c>
      <c r="F128" s="23" t="s">
        <v>275</v>
      </c>
      <c r="G128" s="23" t="s">
        <v>799</v>
      </c>
      <c r="H128" s="23" t="s">
        <v>85</v>
      </c>
      <c r="I128" s="33" t="s">
        <v>800</v>
      </c>
      <c r="J128" s="23">
        <v>165</v>
      </c>
      <c r="K128" s="23"/>
      <c r="L128" s="23">
        <v>165</v>
      </c>
      <c r="M128" s="23">
        <v>0</v>
      </c>
      <c r="N128" s="33" t="s">
        <v>801</v>
      </c>
      <c r="O128" s="33" t="s">
        <v>468</v>
      </c>
      <c r="P128" s="53">
        <v>2866</v>
      </c>
      <c r="Q128" s="23" t="s">
        <v>89</v>
      </c>
      <c r="R128" s="23" t="s">
        <v>89</v>
      </c>
      <c r="S128" s="23" t="s">
        <v>89</v>
      </c>
      <c r="T128" s="23" t="s">
        <v>37</v>
      </c>
      <c r="U128" s="23" t="s">
        <v>280</v>
      </c>
      <c r="V128" s="23" t="s">
        <v>802</v>
      </c>
      <c r="W128" s="54" t="s">
        <v>803</v>
      </c>
      <c r="X128" s="23" t="s">
        <v>92</v>
      </c>
      <c r="Y128" s="58">
        <v>45296</v>
      </c>
      <c r="Z128" s="58">
        <v>45631</v>
      </c>
      <c r="AA128" s="23" t="s">
        <v>607</v>
      </c>
      <c r="AB128" s="23"/>
      <c r="AC128" s="56" t="s">
        <v>17</v>
      </c>
      <c r="AD128" s="56" t="s">
        <v>608</v>
      </c>
    </row>
    <row r="129" s="7" customFormat="1" ht="89.25" hidden="1" spans="1:30">
      <c r="A129" s="22">
        <v>125</v>
      </c>
      <c r="B129" s="23" t="s">
        <v>79</v>
      </c>
      <c r="C129" s="22" t="s">
        <v>80</v>
      </c>
      <c r="D129" s="22" t="s">
        <v>601</v>
      </c>
      <c r="E129" s="22" t="s">
        <v>804</v>
      </c>
      <c r="F129" s="22" t="s">
        <v>521</v>
      </c>
      <c r="G129" s="22" t="s">
        <v>805</v>
      </c>
      <c r="H129" s="22" t="s">
        <v>85</v>
      </c>
      <c r="I129" s="30" t="s">
        <v>806</v>
      </c>
      <c r="J129" s="22">
        <v>224.6</v>
      </c>
      <c r="K129" s="22"/>
      <c r="L129" s="22">
        <v>224.6</v>
      </c>
      <c r="M129" s="22">
        <v>0</v>
      </c>
      <c r="N129" s="30" t="s">
        <v>807</v>
      </c>
      <c r="O129" s="30" t="s">
        <v>808</v>
      </c>
      <c r="P129" s="31">
        <v>486</v>
      </c>
      <c r="Q129" s="22" t="s">
        <v>89</v>
      </c>
      <c r="R129" s="22" t="s">
        <v>89</v>
      </c>
      <c r="S129" s="22" t="s">
        <v>89</v>
      </c>
      <c r="T129" s="22" t="s">
        <v>37</v>
      </c>
      <c r="U129" s="22" t="s">
        <v>526</v>
      </c>
      <c r="V129" s="22" t="s">
        <v>809</v>
      </c>
      <c r="W129" s="42" t="s">
        <v>810</v>
      </c>
      <c r="X129" s="22" t="s">
        <v>92</v>
      </c>
      <c r="Y129" s="49">
        <v>45292</v>
      </c>
      <c r="Z129" s="49">
        <v>45627</v>
      </c>
      <c r="AA129" s="22" t="s">
        <v>607</v>
      </c>
      <c r="AB129" s="22"/>
      <c r="AC129" s="56" t="s">
        <v>17</v>
      </c>
      <c r="AD129" s="60" t="s">
        <v>608</v>
      </c>
    </row>
    <row r="130" s="6" customFormat="1" ht="89.25" hidden="1" spans="1:30">
      <c r="A130" s="22">
        <v>126</v>
      </c>
      <c r="B130" s="23" t="s">
        <v>79</v>
      </c>
      <c r="C130" s="23" t="s">
        <v>80</v>
      </c>
      <c r="D130" s="23" t="s">
        <v>601</v>
      </c>
      <c r="E130" s="23" t="s">
        <v>811</v>
      </c>
      <c r="F130" s="23" t="s">
        <v>521</v>
      </c>
      <c r="G130" s="23" t="s">
        <v>812</v>
      </c>
      <c r="H130" s="23" t="s">
        <v>85</v>
      </c>
      <c r="I130" s="33" t="s">
        <v>813</v>
      </c>
      <c r="J130" s="23">
        <v>160</v>
      </c>
      <c r="K130" s="23"/>
      <c r="L130" s="23">
        <v>160</v>
      </c>
      <c r="M130" s="23">
        <v>0</v>
      </c>
      <c r="N130" s="33" t="s">
        <v>814</v>
      </c>
      <c r="O130" s="33" t="s">
        <v>468</v>
      </c>
      <c r="P130" s="53">
        <v>1173</v>
      </c>
      <c r="Q130" s="23" t="s">
        <v>89</v>
      </c>
      <c r="R130" s="23" t="s">
        <v>89</v>
      </c>
      <c r="S130" s="23" t="s">
        <v>89</v>
      </c>
      <c r="T130" s="23" t="s">
        <v>37</v>
      </c>
      <c r="U130" s="23" t="s">
        <v>526</v>
      </c>
      <c r="V130" s="23" t="s">
        <v>809</v>
      </c>
      <c r="W130" s="54" t="s">
        <v>810</v>
      </c>
      <c r="X130" s="23" t="s">
        <v>92</v>
      </c>
      <c r="Y130" s="58">
        <v>45295</v>
      </c>
      <c r="Z130" s="58">
        <v>45630</v>
      </c>
      <c r="AA130" s="23" t="s">
        <v>607</v>
      </c>
      <c r="AB130" s="23"/>
      <c r="AC130" s="56" t="s">
        <v>17</v>
      </c>
      <c r="AD130" s="56" t="s">
        <v>608</v>
      </c>
    </row>
    <row r="131" s="6" customFormat="1" ht="89.25" hidden="1" spans="1:30">
      <c r="A131" s="22">
        <v>127</v>
      </c>
      <c r="B131" s="23" t="s">
        <v>79</v>
      </c>
      <c r="C131" s="23" t="s">
        <v>80</v>
      </c>
      <c r="D131" s="23" t="s">
        <v>601</v>
      </c>
      <c r="E131" s="23" t="s">
        <v>815</v>
      </c>
      <c r="F131" s="23" t="s">
        <v>521</v>
      </c>
      <c r="G131" s="23" t="s">
        <v>816</v>
      </c>
      <c r="H131" s="23" t="s">
        <v>85</v>
      </c>
      <c r="I131" s="33" t="s">
        <v>817</v>
      </c>
      <c r="J131" s="23">
        <v>162</v>
      </c>
      <c r="K131" s="23"/>
      <c r="L131" s="23">
        <v>162</v>
      </c>
      <c r="M131" s="23">
        <v>0</v>
      </c>
      <c r="N131" s="33" t="s">
        <v>818</v>
      </c>
      <c r="O131" s="33" t="s">
        <v>468</v>
      </c>
      <c r="P131" s="53">
        <v>2207</v>
      </c>
      <c r="Q131" s="23" t="s">
        <v>89</v>
      </c>
      <c r="R131" s="23" t="s">
        <v>89</v>
      </c>
      <c r="S131" s="23" t="s">
        <v>89</v>
      </c>
      <c r="T131" s="23" t="s">
        <v>37</v>
      </c>
      <c r="U131" s="23" t="s">
        <v>526</v>
      </c>
      <c r="V131" s="23" t="s">
        <v>809</v>
      </c>
      <c r="W131" s="54" t="s">
        <v>810</v>
      </c>
      <c r="X131" s="23" t="s">
        <v>92</v>
      </c>
      <c r="Y131" s="58">
        <v>45295</v>
      </c>
      <c r="Z131" s="58">
        <v>45630</v>
      </c>
      <c r="AA131" s="23" t="s">
        <v>607</v>
      </c>
      <c r="AB131" s="23"/>
      <c r="AC131" s="56" t="s">
        <v>17</v>
      </c>
      <c r="AD131" s="56" t="s">
        <v>608</v>
      </c>
    </row>
    <row r="132" s="6" customFormat="1" ht="89.25" hidden="1" spans="1:30">
      <c r="A132" s="22">
        <v>128</v>
      </c>
      <c r="B132" s="23" t="s">
        <v>79</v>
      </c>
      <c r="C132" s="23" t="s">
        <v>80</v>
      </c>
      <c r="D132" s="23" t="s">
        <v>601</v>
      </c>
      <c r="E132" s="23" t="s">
        <v>819</v>
      </c>
      <c r="F132" s="23" t="s">
        <v>521</v>
      </c>
      <c r="G132" s="23" t="s">
        <v>820</v>
      </c>
      <c r="H132" s="23" t="s">
        <v>85</v>
      </c>
      <c r="I132" s="33" t="s">
        <v>821</v>
      </c>
      <c r="J132" s="23">
        <v>195</v>
      </c>
      <c r="K132" s="23"/>
      <c r="L132" s="23">
        <v>195</v>
      </c>
      <c r="M132" s="23">
        <v>0</v>
      </c>
      <c r="N132" s="33" t="s">
        <v>822</v>
      </c>
      <c r="O132" s="33" t="s">
        <v>468</v>
      </c>
      <c r="P132" s="53">
        <v>1705</v>
      </c>
      <c r="Q132" s="23" t="s">
        <v>89</v>
      </c>
      <c r="R132" s="23" t="s">
        <v>89</v>
      </c>
      <c r="S132" s="23" t="s">
        <v>89</v>
      </c>
      <c r="T132" s="23" t="s">
        <v>37</v>
      </c>
      <c r="U132" s="23" t="s">
        <v>526</v>
      </c>
      <c r="V132" s="23" t="s">
        <v>809</v>
      </c>
      <c r="W132" s="54" t="s">
        <v>810</v>
      </c>
      <c r="X132" s="23" t="s">
        <v>92</v>
      </c>
      <c r="Y132" s="58">
        <v>45295</v>
      </c>
      <c r="Z132" s="58">
        <v>45630</v>
      </c>
      <c r="AA132" s="23" t="s">
        <v>607</v>
      </c>
      <c r="AB132" s="23"/>
      <c r="AC132" s="56" t="s">
        <v>17</v>
      </c>
      <c r="AD132" s="56" t="s">
        <v>608</v>
      </c>
    </row>
    <row r="133" s="6" customFormat="1" ht="89.25" hidden="1" spans="1:30">
      <c r="A133" s="22">
        <v>129</v>
      </c>
      <c r="B133" s="23" t="s">
        <v>79</v>
      </c>
      <c r="C133" s="23" t="s">
        <v>80</v>
      </c>
      <c r="D133" s="23" t="s">
        <v>601</v>
      </c>
      <c r="E133" s="23" t="s">
        <v>811</v>
      </c>
      <c r="F133" s="23" t="s">
        <v>521</v>
      </c>
      <c r="G133" s="23" t="s">
        <v>823</v>
      </c>
      <c r="H133" s="23" t="s">
        <v>85</v>
      </c>
      <c r="I133" s="33" t="s">
        <v>824</v>
      </c>
      <c r="J133" s="23">
        <v>185</v>
      </c>
      <c r="K133" s="23"/>
      <c r="L133" s="23">
        <v>185</v>
      </c>
      <c r="M133" s="23">
        <v>0</v>
      </c>
      <c r="N133" s="33" t="s">
        <v>825</v>
      </c>
      <c r="O133" s="33" t="s">
        <v>468</v>
      </c>
      <c r="P133" s="53">
        <v>1247</v>
      </c>
      <c r="Q133" s="23" t="s">
        <v>89</v>
      </c>
      <c r="R133" s="23" t="s">
        <v>89</v>
      </c>
      <c r="S133" s="23" t="s">
        <v>89</v>
      </c>
      <c r="T133" s="23" t="s">
        <v>37</v>
      </c>
      <c r="U133" s="23" t="s">
        <v>526</v>
      </c>
      <c r="V133" s="23" t="s">
        <v>809</v>
      </c>
      <c r="W133" s="54" t="s">
        <v>826</v>
      </c>
      <c r="X133" s="23" t="s">
        <v>92</v>
      </c>
      <c r="Y133" s="58">
        <v>45296</v>
      </c>
      <c r="Z133" s="58">
        <v>45631</v>
      </c>
      <c r="AA133" s="23" t="s">
        <v>607</v>
      </c>
      <c r="AB133" s="23"/>
      <c r="AC133" s="56" t="s">
        <v>17</v>
      </c>
      <c r="AD133" s="56" t="s">
        <v>608</v>
      </c>
    </row>
    <row r="134" s="6" customFormat="1" ht="89.25" hidden="1" spans="1:30">
      <c r="A134" s="22">
        <v>130</v>
      </c>
      <c r="B134" s="23" t="s">
        <v>79</v>
      </c>
      <c r="C134" s="23" t="s">
        <v>80</v>
      </c>
      <c r="D134" s="23" t="s">
        <v>601</v>
      </c>
      <c r="E134" s="23" t="s">
        <v>827</v>
      </c>
      <c r="F134" s="23" t="s">
        <v>521</v>
      </c>
      <c r="G134" s="23" t="s">
        <v>828</v>
      </c>
      <c r="H134" s="23" t="s">
        <v>85</v>
      </c>
      <c r="I134" s="33" t="s">
        <v>829</v>
      </c>
      <c r="J134" s="23">
        <v>175</v>
      </c>
      <c r="K134" s="23"/>
      <c r="L134" s="23">
        <v>175</v>
      </c>
      <c r="M134" s="23">
        <v>0</v>
      </c>
      <c r="N134" s="33" t="s">
        <v>830</v>
      </c>
      <c r="O134" s="33" t="s">
        <v>831</v>
      </c>
      <c r="P134" s="53">
        <v>430</v>
      </c>
      <c r="Q134" s="23" t="s">
        <v>89</v>
      </c>
      <c r="R134" s="23" t="s">
        <v>89</v>
      </c>
      <c r="S134" s="23" t="s">
        <v>89</v>
      </c>
      <c r="T134" s="23" t="s">
        <v>37</v>
      </c>
      <c r="U134" s="23" t="s">
        <v>526</v>
      </c>
      <c r="V134" s="23" t="s">
        <v>809</v>
      </c>
      <c r="W134" s="54" t="s">
        <v>810</v>
      </c>
      <c r="X134" s="23" t="s">
        <v>92</v>
      </c>
      <c r="Y134" s="58">
        <v>45295</v>
      </c>
      <c r="Z134" s="58">
        <v>45630</v>
      </c>
      <c r="AA134" s="23" t="s">
        <v>607</v>
      </c>
      <c r="AB134" s="23"/>
      <c r="AC134" s="56" t="s">
        <v>17</v>
      </c>
      <c r="AD134" s="56" t="s">
        <v>608</v>
      </c>
    </row>
    <row r="135" s="6" customFormat="1" ht="89.25" hidden="1" spans="1:30">
      <c r="A135" s="22">
        <v>131</v>
      </c>
      <c r="B135" s="23" t="s">
        <v>79</v>
      </c>
      <c r="C135" s="23" t="s">
        <v>80</v>
      </c>
      <c r="D135" s="23" t="s">
        <v>601</v>
      </c>
      <c r="E135" s="23" t="s">
        <v>832</v>
      </c>
      <c r="F135" s="23" t="s">
        <v>521</v>
      </c>
      <c r="G135" s="23" t="s">
        <v>833</v>
      </c>
      <c r="H135" s="23" t="s">
        <v>85</v>
      </c>
      <c r="I135" s="33" t="s">
        <v>834</v>
      </c>
      <c r="J135" s="23">
        <v>140</v>
      </c>
      <c r="K135" s="23"/>
      <c r="L135" s="23">
        <v>140</v>
      </c>
      <c r="M135" s="23">
        <v>0</v>
      </c>
      <c r="N135" s="33" t="s">
        <v>835</v>
      </c>
      <c r="O135" s="33" t="s">
        <v>468</v>
      </c>
      <c r="P135" s="53">
        <v>1247</v>
      </c>
      <c r="Q135" s="23" t="s">
        <v>89</v>
      </c>
      <c r="R135" s="23" t="s">
        <v>89</v>
      </c>
      <c r="S135" s="23" t="s">
        <v>89</v>
      </c>
      <c r="T135" s="23" t="s">
        <v>37</v>
      </c>
      <c r="U135" s="23" t="s">
        <v>168</v>
      </c>
      <c r="V135" s="23" t="s">
        <v>169</v>
      </c>
      <c r="W135" s="54" t="s">
        <v>836</v>
      </c>
      <c r="X135" s="23" t="s">
        <v>92</v>
      </c>
      <c r="Y135" s="58">
        <v>45295</v>
      </c>
      <c r="Z135" s="58">
        <v>45630</v>
      </c>
      <c r="AA135" s="23" t="s">
        <v>607</v>
      </c>
      <c r="AB135" s="23"/>
      <c r="AC135" s="56" t="s">
        <v>17</v>
      </c>
      <c r="AD135" s="56" t="s">
        <v>608</v>
      </c>
    </row>
    <row r="136" s="6" customFormat="1" ht="89.25" hidden="1" spans="1:30">
      <c r="A136" s="22">
        <v>132</v>
      </c>
      <c r="B136" s="23" t="s">
        <v>79</v>
      </c>
      <c r="C136" s="23" t="s">
        <v>80</v>
      </c>
      <c r="D136" s="23" t="s">
        <v>601</v>
      </c>
      <c r="E136" s="23" t="s">
        <v>837</v>
      </c>
      <c r="F136" s="23" t="s">
        <v>163</v>
      </c>
      <c r="G136" s="23" t="s">
        <v>838</v>
      </c>
      <c r="H136" s="23" t="s">
        <v>85</v>
      </c>
      <c r="I136" s="33" t="s">
        <v>839</v>
      </c>
      <c r="J136" s="23">
        <v>175</v>
      </c>
      <c r="K136" s="23"/>
      <c r="L136" s="23">
        <v>175</v>
      </c>
      <c r="M136" s="23">
        <v>0</v>
      </c>
      <c r="N136" s="33" t="s">
        <v>840</v>
      </c>
      <c r="O136" s="33" t="s">
        <v>468</v>
      </c>
      <c r="P136" s="53">
        <v>1562</v>
      </c>
      <c r="Q136" s="23" t="s">
        <v>89</v>
      </c>
      <c r="R136" s="23" t="s">
        <v>89</v>
      </c>
      <c r="S136" s="23" t="s">
        <v>89</v>
      </c>
      <c r="T136" s="23" t="s">
        <v>37</v>
      </c>
      <c r="U136" s="23" t="s">
        <v>168</v>
      </c>
      <c r="V136" s="23" t="s">
        <v>169</v>
      </c>
      <c r="W136" s="54" t="s">
        <v>836</v>
      </c>
      <c r="X136" s="23" t="s">
        <v>92</v>
      </c>
      <c r="Y136" s="58">
        <v>45295</v>
      </c>
      <c r="Z136" s="58">
        <v>45630</v>
      </c>
      <c r="AA136" s="23" t="s">
        <v>607</v>
      </c>
      <c r="AB136" s="23"/>
      <c r="AC136" s="56" t="s">
        <v>17</v>
      </c>
      <c r="AD136" s="56" t="s">
        <v>608</v>
      </c>
    </row>
    <row r="137" s="6" customFormat="1" ht="89.25" hidden="1" spans="1:30">
      <c r="A137" s="22">
        <v>133</v>
      </c>
      <c r="B137" s="23" t="s">
        <v>79</v>
      </c>
      <c r="C137" s="23" t="s">
        <v>80</v>
      </c>
      <c r="D137" s="23" t="s">
        <v>601</v>
      </c>
      <c r="E137" s="23" t="s">
        <v>841</v>
      </c>
      <c r="F137" s="23" t="s">
        <v>116</v>
      </c>
      <c r="G137" s="23" t="s">
        <v>842</v>
      </c>
      <c r="H137" s="23" t="s">
        <v>85</v>
      </c>
      <c r="I137" s="33" t="s">
        <v>843</v>
      </c>
      <c r="J137" s="23">
        <v>225</v>
      </c>
      <c r="K137" s="23"/>
      <c r="L137" s="23">
        <v>225</v>
      </c>
      <c r="M137" s="23">
        <v>0</v>
      </c>
      <c r="N137" s="33" t="s">
        <v>844</v>
      </c>
      <c r="O137" s="33" t="s">
        <v>468</v>
      </c>
      <c r="P137" s="53">
        <v>2797</v>
      </c>
      <c r="Q137" s="23" t="s">
        <v>89</v>
      </c>
      <c r="R137" s="23" t="s">
        <v>89</v>
      </c>
      <c r="S137" s="23" t="s">
        <v>89</v>
      </c>
      <c r="T137" s="23" t="s">
        <v>37</v>
      </c>
      <c r="U137" s="23" t="s">
        <v>121</v>
      </c>
      <c r="V137" s="23" t="s">
        <v>122</v>
      </c>
      <c r="W137" s="54" t="s">
        <v>845</v>
      </c>
      <c r="X137" s="23" t="s">
        <v>92</v>
      </c>
      <c r="Y137" s="58">
        <v>45295</v>
      </c>
      <c r="Z137" s="58">
        <v>45630</v>
      </c>
      <c r="AA137" s="23" t="s">
        <v>607</v>
      </c>
      <c r="AB137" s="23"/>
      <c r="AC137" s="56" t="s">
        <v>17</v>
      </c>
      <c r="AD137" s="56" t="s">
        <v>608</v>
      </c>
    </row>
    <row r="138" s="6" customFormat="1" ht="290" hidden="1" customHeight="1" spans="1:30">
      <c r="A138" s="22">
        <v>134</v>
      </c>
      <c r="B138" s="23" t="s">
        <v>79</v>
      </c>
      <c r="C138" s="23" t="s">
        <v>80</v>
      </c>
      <c r="D138" s="23" t="s">
        <v>601</v>
      </c>
      <c r="E138" s="23" t="s">
        <v>846</v>
      </c>
      <c r="F138" s="23" t="s">
        <v>252</v>
      </c>
      <c r="G138" s="23" t="s">
        <v>847</v>
      </c>
      <c r="H138" s="23" t="s">
        <v>85</v>
      </c>
      <c r="I138" s="33" t="s">
        <v>848</v>
      </c>
      <c r="J138" s="23">
        <v>958</v>
      </c>
      <c r="K138" s="23"/>
      <c r="L138" s="23">
        <v>958</v>
      </c>
      <c r="M138" s="23">
        <v>0</v>
      </c>
      <c r="N138" s="33" t="s">
        <v>849</v>
      </c>
      <c r="O138" s="33" t="s">
        <v>468</v>
      </c>
      <c r="P138" s="53">
        <v>9484</v>
      </c>
      <c r="Q138" s="23" t="s">
        <v>89</v>
      </c>
      <c r="R138" s="23" t="s">
        <v>89</v>
      </c>
      <c r="S138" s="23" t="s">
        <v>89</v>
      </c>
      <c r="T138" s="23" t="s">
        <v>37</v>
      </c>
      <c r="U138" s="23" t="s">
        <v>256</v>
      </c>
      <c r="V138" s="23" t="s">
        <v>257</v>
      </c>
      <c r="W138" s="54" t="s">
        <v>606</v>
      </c>
      <c r="X138" s="23" t="s">
        <v>92</v>
      </c>
      <c r="Y138" s="58">
        <v>45292</v>
      </c>
      <c r="Z138" s="58">
        <v>45597</v>
      </c>
      <c r="AA138" s="23" t="s">
        <v>607</v>
      </c>
      <c r="AB138" s="23"/>
      <c r="AC138" s="56" t="s">
        <v>17</v>
      </c>
      <c r="AD138" s="56" t="s">
        <v>850</v>
      </c>
    </row>
    <row r="139" s="6" customFormat="1" ht="168" hidden="1" customHeight="1" spans="1:30">
      <c r="A139" s="22">
        <v>135</v>
      </c>
      <c r="B139" s="23" t="s">
        <v>79</v>
      </c>
      <c r="C139" s="23" t="s">
        <v>80</v>
      </c>
      <c r="D139" s="23" t="s">
        <v>601</v>
      </c>
      <c r="E139" s="23" t="s">
        <v>851</v>
      </c>
      <c r="F139" s="23" t="s">
        <v>501</v>
      </c>
      <c r="G139" s="23" t="s">
        <v>502</v>
      </c>
      <c r="H139" s="23" t="s">
        <v>85</v>
      </c>
      <c r="I139" s="33" t="s">
        <v>852</v>
      </c>
      <c r="J139" s="23">
        <v>176</v>
      </c>
      <c r="K139" s="23"/>
      <c r="L139" s="23">
        <v>176</v>
      </c>
      <c r="M139" s="23">
        <v>0</v>
      </c>
      <c r="N139" s="33" t="s">
        <v>853</v>
      </c>
      <c r="O139" s="33" t="s">
        <v>468</v>
      </c>
      <c r="P139" s="53">
        <v>29270</v>
      </c>
      <c r="Q139" s="23" t="s">
        <v>89</v>
      </c>
      <c r="R139" s="23" t="s">
        <v>89</v>
      </c>
      <c r="S139" s="23" t="s">
        <v>89</v>
      </c>
      <c r="T139" s="23" t="s">
        <v>37</v>
      </c>
      <c r="U139" s="23" t="s">
        <v>506</v>
      </c>
      <c r="V139" s="23" t="s">
        <v>507</v>
      </c>
      <c r="W139" s="54" t="s">
        <v>632</v>
      </c>
      <c r="X139" s="23" t="s">
        <v>92</v>
      </c>
      <c r="Y139" s="58">
        <v>45323</v>
      </c>
      <c r="Z139" s="58">
        <v>45627</v>
      </c>
      <c r="AA139" s="23" t="s">
        <v>607</v>
      </c>
      <c r="AB139" s="23"/>
      <c r="AC139" s="56" t="s">
        <v>17</v>
      </c>
      <c r="AD139" s="56" t="s">
        <v>850</v>
      </c>
    </row>
    <row r="140" s="6" customFormat="1" ht="114" hidden="1" customHeight="1" spans="1:30">
      <c r="A140" s="22">
        <v>136</v>
      </c>
      <c r="B140" s="23" t="s">
        <v>79</v>
      </c>
      <c r="C140" s="23" t="s">
        <v>80</v>
      </c>
      <c r="D140" s="23" t="s">
        <v>601</v>
      </c>
      <c r="E140" s="23" t="s">
        <v>854</v>
      </c>
      <c r="F140" s="23" t="s">
        <v>153</v>
      </c>
      <c r="G140" s="23" t="s">
        <v>651</v>
      </c>
      <c r="H140" s="23" t="s">
        <v>85</v>
      </c>
      <c r="I140" s="33" t="s">
        <v>855</v>
      </c>
      <c r="J140" s="23">
        <v>919</v>
      </c>
      <c r="K140" s="23"/>
      <c r="L140" s="23">
        <v>919</v>
      </c>
      <c r="M140" s="23">
        <v>0</v>
      </c>
      <c r="N140" s="33" t="s">
        <v>856</v>
      </c>
      <c r="O140" s="33" t="s">
        <v>468</v>
      </c>
      <c r="P140" s="53">
        <v>8406</v>
      </c>
      <c r="Q140" s="23" t="s">
        <v>89</v>
      </c>
      <c r="R140" s="23" t="s">
        <v>89</v>
      </c>
      <c r="S140" s="23" t="s">
        <v>89</v>
      </c>
      <c r="T140" s="23" t="s">
        <v>37</v>
      </c>
      <c r="U140" s="23" t="s">
        <v>158</v>
      </c>
      <c r="V140" s="23" t="s">
        <v>159</v>
      </c>
      <c r="W140" s="54" t="s">
        <v>658</v>
      </c>
      <c r="X140" s="23" t="s">
        <v>92</v>
      </c>
      <c r="Y140" s="58">
        <v>45295</v>
      </c>
      <c r="Z140" s="58">
        <v>45630</v>
      </c>
      <c r="AA140" s="23" t="s">
        <v>607</v>
      </c>
      <c r="AB140" s="23"/>
      <c r="AC140" s="56" t="s">
        <v>17</v>
      </c>
      <c r="AD140" s="56" t="s">
        <v>850</v>
      </c>
    </row>
    <row r="141" s="6" customFormat="1" ht="115" hidden="1" customHeight="1" spans="1:30">
      <c r="A141" s="22">
        <v>137</v>
      </c>
      <c r="B141" s="23" t="s">
        <v>79</v>
      </c>
      <c r="C141" s="23" t="s">
        <v>80</v>
      </c>
      <c r="D141" s="23" t="s">
        <v>601</v>
      </c>
      <c r="E141" s="23" t="s">
        <v>857</v>
      </c>
      <c r="F141" s="23" t="s">
        <v>191</v>
      </c>
      <c r="G141" s="23" t="s">
        <v>665</v>
      </c>
      <c r="H141" s="23" t="s">
        <v>85</v>
      </c>
      <c r="I141" s="33" t="s">
        <v>858</v>
      </c>
      <c r="J141" s="23">
        <v>356</v>
      </c>
      <c r="K141" s="23"/>
      <c r="L141" s="23">
        <v>356</v>
      </c>
      <c r="M141" s="23">
        <v>0</v>
      </c>
      <c r="N141" s="33" t="s">
        <v>859</v>
      </c>
      <c r="O141" s="33" t="s">
        <v>468</v>
      </c>
      <c r="P141" s="53">
        <v>6632</v>
      </c>
      <c r="Q141" s="23" t="s">
        <v>89</v>
      </c>
      <c r="R141" s="23" t="s">
        <v>89</v>
      </c>
      <c r="S141" s="23" t="s">
        <v>89</v>
      </c>
      <c r="T141" s="23" t="s">
        <v>37</v>
      </c>
      <c r="U141" s="23" t="s">
        <v>196</v>
      </c>
      <c r="V141" s="23" t="s">
        <v>197</v>
      </c>
      <c r="W141" s="54" t="s">
        <v>668</v>
      </c>
      <c r="X141" s="23" t="s">
        <v>92</v>
      </c>
      <c r="Y141" s="58">
        <v>45295</v>
      </c>
      <c r="Z141" s="58">
        <v>45630</v>
      </c>
      <c r="AA141" s="23" t="s">
        <v>607</v>
      </c>
      <c r="AB141" s="23"/>
      <c r="AC141" s="56" t="s">
        <v>17</v>
      </c>
      <c r="AD141" s="56" t="s">
        <v>850</v>
      </c>
    </row>
    <row r="142" s="6" customFormat="1" ht="127" hidden="1" customHeight="1" spans="1:30">
      <c r="A142" s="22">
        <v>138</v>
      </c>
      <c r="B142" s="23" t="s">
        <v>79</v>
      </c>
      <c r="C142" s="23" t="s">
        <v>80</v>
      </c>
      <c r="D142" s="23" t="s">
        <v>601</v>
      </c>
      <c r="E142" s="23" t="s">
        <v>860</v>
      </c>
      <c r="F142" s="23" t="s">
        <v>153</v>
      </c>
      <c r="G142" s="23" t="s">
        <v>655</v>
      </c>
      <c r="H142" s="23" t="s">
        <v>85</v>
      </c>
      <c r="I142" s="33" t="s">
        <v>861</v>
      </c>
      <c r="J142" s="23">
        <v>600</v>
      </c>
      <c r="K142" s="23"/>
      <c r="L142" s="23">
        <v>600</v>
      </c>
      <c r="M142" s="23">
        <v>0</v>
      </c>
      <c r="N142" s="33" t="s">
        <v>862</v>
      </c>
      <c r="O142" s="33" t="s">
        <v>468</v>
      </c>
      <c r="P142" s="53">
        <v>4857</v>
      </c>
      <c r="Q142" s="23" t="s">
        <v>89</v>
      </c>
      <c r="R142" s="23" t="s">
        <v>89</v>
      </c>
      <c r="S142" s="23" t="s">
        <v>89</v>
      </c>
      <c r="T142" s="23" t="s">
        <v>37</v>
      </c>
      <c r="U142" s="23" t="s">
        <v>158</v>
      </c>
      <c r="V142" s="23" t="s">
        <v>159</v>
      </c>
      <c r="W142" s="54" t="s">
        <v>658</v>
      </c>
      <c r="X142" s="23" t="s">
        <v>92</v>
      </c>
      <c r="Y142" s="58">
        <v>45295</v>
      </c>
      <c r="Z142" s="58">
        <v>45630</v>
      </c>
      <c r="AA142" s="23" t="s">
        <v>607</v>
      </c>
      <c r="AB142" s="23"/>
      <c r="AC142" s="56" t="s">
        <v>17</v>
      </c>
      <c r="AD142" s="56" t="s">
        <v>850</v>
      </c>
    </row>
    <row r="143" s="6" customFormat="1" ht="117" hidden="1" customHeight="1" spans="1:30">
      <c r="A143" s="22">
        <v>139</v>
      </c>
      <c r="B143" s="23" t="s">
        <v>79</v>
      </c>
      <c r="C143" s="23" t="s">
        <v>80</v>
      </c>
      <c r="D143" s="23" t="s">
        <v>601</v>
      </c>
      <c r="E143" s="23" t="s">
        <v>863</v>
      </c>
      <c r="F143" s="23" t="s">
        <v>693</v>
      </c>
      <c r="G143" s="23" t="s">
        <v>694</v>
      </c>
      <c r="H143" s="23" t="s">
        <v>465</v>
      </c>
      <c r="I143" s="33" t="s">
        <v>864</v>
      </c>
      <c r="J143" s="23">
        <v>978</v>
      </c>
      <c r="K143" s="23"/>
      <c r="L143" s="23">
        <v>978</v>
      </c>
      <c r="M143" s="23">
        <v>0</v>
      </c>
      <c r="N143" s="33" t="s">
        <v>865</v>
      </c>
      <c r="O143" s="33" t="s">
        <v>866</v>
      </c>
      <c r="P143" s="53">
        <v>2451</v>
      </c>
      <c r="Q143" s="23" t="s">
        <v>89</v>
      </c>
      <c r="R143" s="23" t="s">
        <v>89</v>
      </c>
      <c r="S143" s="23" t="s">
        <v>89</v>
      </c>
      <c r="T143" s="23" t="s">
        <v>37</v>
      </c>
      <c r="U143" s="23" t="s">
        <v>698</v>
      </c>
      <c r="V143" s="23" t="s">
        <v>699</v>
      </c>
      <c r="W143" s="54" t="s">
        <v>700</v>
      </c>
      <c r="X143" s="23" t="s">
        <v>92</v>
      </c>
      <c r="Y143" s="51">
        <v>45352</v>
      </c>
      <c r="Z143" s="58">
        <v>45323</v>
      </c>
      <c r="AA143" s="23" t="s">
        <v>607</v>
      </c>
      <c r="AB143" s="23"/>
      <c r="AC143" s="56" t="s">
        <v>17</v>
      </c>
      <c r="AD143" s="56" t="s">
        <v>850</v>
      </c>
    </row>
    <row r="144" s="6" customFormat="1" ht="121" hidden="1" customHeight="1" spans="1:30">
      <c r="A144" s="22">
        <v>140</v>
      </c>
      <c r="B144" s="23" t="s">
        <v>79</v>
      </c>
      <c r="C144" s="23" t="s">
        <v>80</v>
      </c>
      <c r="D144" s="23" t="s">
        <v>601</v>
      </c>
      <c r="E144" s="23" t="s">
        <v>867</v>
      </c>
      <c r="F144" s="23" t="s">
        <v>95</v>
      </c>
      <c r="G144" s="23" t="s">
        <v>313</v>
      </c>
      <c r="H144" s="23" t="s">
        <v>85</v>
      </c>
      <c r="I144" s="33" t="s">
        <v>868</v>
      </c>
      <c r="J144" s="23">
        <v>600</v>
      </c>
      <c r="K144" s="23"/>
      <c r="L144" s="23">
        <v>600</v>
      </c>
      <c r="M144" s="23">
        <v>0</v>
      </c>
      <c r="N144" s="33" t="s">
        <v>869</v>
      </c>
      <c r="O144" s="33" t="s">
        <v>714</v>
      </c>
      <c r="P144" s="53">
        <v>4653</v>
      </c>
      <c r="Q144" s="23" t="s">
        <v>89</v>
      </c>
      <c r="R144" s="23" t="s">
        <v>89</v>
      </c>
      <c r="S144" s="23" t="s">
        <v>89</v>
      </c>
      <c r="T144" s="23" t="s">
        <v>37</v>
      </c>
      <c r="U144" s="23" t="s">
        <v>100</v>
      </c>
      <c r="V144" s="23" t="s">
        <v>318</v>
      </c>
      <c r="W144" s="54" t="s">
        <v>710</v>
      </c>
      <c r="X144" s="23" t="s">
        <v>92</v>
      </c>
      <c r="Y144" s="51">
        <v>45352</v>
      </c>
      <c r="Z144" s="58">
        <v>45356</v>
      </c>
      <c r="AA144" s="23" t="s">
        <v>607</v>
      </c>
      <c r="AB144" s="23"/>
      <c r="AC144" s="56" t="s">
        <v>17</v>
      </c>
      <c r="AD144" s="56" t="s">
        <v>850</v>
      </c>
    </row>
    <row r="145" s="6" customFormat="1" ht="118" hidden="1" customHeight="1" spans="1:30">
      <c r="A145" s="22">
        <v>141</v>
      </c>
      <c r="B145" s="23" t="s">
        <v>79</v>
      </c>
      <c r="C145" s="23" t="s">
        <v>80</v>
      </c>
      <c r="D145" s="23" t="s">
        <v>601</v>
      </c>
      <c r="E145" s="23" t="s">
        <v>870</v>
      </c>
      <c r="F145" s="23" t="s">
        <v>521</v>
      </c>
      <c r="G145" s="23" t="s">
        <v>805</v>
      </c>
      <c r="H145" s="23" t="s">
        <v>85</v>
      </c>
      <c r="I145" s="33" t="s">
        <v>871</v>
      </c>
      <c r="J145" s="23">
        <v>599.86</v>
      </c>
      <c r="K145" s="23"/>
      <c r="L145" s="23">
        <v>599.86</v>
      </c>
      <c r="M145" s="23">
        <v>0</v>
      </c>
      <c r="N145" s="33" t="s">
        <v>872</v>
      </c>
      <c r="O145" s="33" t="s">
        <v>808</v>
      </c>
      <c r="P145" s="53">
        <v>486</v>
      </c>
      <c r="Q145" s="23" t="s">
        <v>89</v>
      </c>
      <c r="R145" s="23" t="s">
        <v>89</v>
      </c>
      <c r="S145" s="23" t="s">
        <v>89</v>
      </c>
      <c r="T145" s="23" t="s">
        <v>37</v>
      </c>
      <c r="U145" s="23" t="s">
        <v>526</v>
      </c>
      <c r="V145" s="23" t="s">
        <v>809</v>
      </c>
      <c r="W145" s="54" t="s">
        <v>810</v>
      </c>
      <c r="X145" s="23" t="s">
        <v>92</v>
      </c>
      <c r="Y145" s="58">
        <v>45292</v>
      </c>
      <c r="Z145" s="58">
        <v>45627</v>
      </c>
      <c r="AA145" s="23" t="s">
        <v>607</v>
      </c>
      <c r="AB145" s="23"/>
      <c r="AC145" s="56" t="s">
        <v>17</v>
      </c>
      <c r="AD145" s="56" t="s">
        <v>850</v>
      </c>
    </row>
    <row r="146" s="2" customFormat="1" ht="119" hidden="1" customHeight="1" spans="1:30">
      <c r="A146" s="22">
        <v>142</v>
      </c>
      <c r="B146" s="23" t="s">
        <v>79</v>
      </c>
      <c r="C146" s="24" t="s">
        <v>80</v>
      </c>
      <c r="D146" s="24" t="s">
        <v>601</v>
      </c>
      <c r="E146" s="24" t="s">
        <v>873</v>
      </c>
      <c r="F146" s="24" t="s">
        <v>267</v>
      </c>
      <c r="G146" s="24" t="s">
        <v>874</v>
      </c>
      <c r="H146" s="24" t="s">
        <v>85</v>
      </c>
      <c r="I146" s="35" t="s">
        <v>875</v>
      </c>
      <c r="J146" s="24">
        <v>330</v>
      </c>
      <c r="K146" s="24"/>
      <c r="L146" s="24">
        <v>330</v>
      </c>
      <c r="M146" s="24">
        <v>0</v>
      </c>
      <c r="N146" s="35" t="s">
        <v>876</v>
      </c>
      <c r="O146" s="35" t="s">
        <v>877</v>
      </c>
      <c r="P146" s="36">
        <v>5883</v>
      </c>
      <c r="Q146" s="24" t="s">
        <v>89</v>
      </c>
      <c r="R146" s="24" t="s">
        <v>89</v>
      </c>
      <c r="S146" s="24" t="s">
        <v>89</v>
      </c>
      <c r="T146" s="24" t="s">
        <v>37</v>
      </c>
      <c r="U146" s="24" t="s">
        <v>878</v>
      </c>
      <c r="V146" s="24" t="s">
        <v>879</v>
      </c>
      <c r="W146" s="43">
        <v>13988943988</v>
      </c>
      <c r="X146" s="24" t="s">
        <v>92</v>
      </c>
      <c r="Y146" s="51">
        <v>45296</v>
      </c>
      <c r="Z146" s="51">
        <v>45631</v>
      </c>
      <c r="AA146" s="24" t="s">
        <v>607</v>
      </c>
      <c r="AB146" s="24"/>
      <c r="AC146" s="56" t="s">
        <v>17</v>
      </c>
      <c r="AD146" s="57" t="s">
        <v>850</v>
      </c>
    </row>
    <row r="147" s="6" customFormat="1" ht="114" hidden="1" customHeight="1" spans="1:30">
      <c r="A147" s="22">
        <v>143</v>
      </c>
      <c r="B147" s="23" t="s">
        <v>79</v>
      </c>
      <c r="C147" s="23" t="s">
        <v>80</v>
      </c>
      <c r="D147" s="23" t="s">
        <v>601</v>
      </c>
      <c r="E147" s="23" t="s">
        <v>880</v>
      </c>
      <c r="F147" s="23" t="s">
        <v>521</v>
      </c>
      <c r="G147" s="23" t="s">
        <v>833</v>
      </c>
      <c r="H147" s="23" t="s">
        <v>85</v>
      </c>
      <c r="I147" s="33" t="s">
        <v>881</v>
      </c>
      <c r="J147" s="23">
        <v>799</v>
      </c>
      <c r="K147" s="23"/>
      <c r="L147" s="23">
        <v>799</v>
      </c>
      <c r="M147" s="23">
        <v>0</v>
      </c>
      <c r="N147" s="33" t="s">
        <v>882</v>
      </c>
      <c r="O147" s="33" t="s">
        <v>883</v>
      </c>
      <c r="P147" s="53">
        <v>1247</v>
      </c>
      <c r="Q147" s="23" t="s">
        <v>89</v>
      </c>
      <c r="R147" s="23" t="s">
        <v>89</v>
      </c>
      <c r="S147" s="23" t="s">
        <v>89</v>
      </c>
      <c r="T147" s="23" t="s">
        <v>37</v>
      </c>
      <c r="U147" s="23" t="s">
        <v>526</v>
      </c>
      <c r="V147" s="23" t="s">
        <v>809</v>
      </c>
      <c r="W147" s="54" t="s">
        <v>810</v>
      </c>
      <c r="X147" s="23" t="s">
        <v>92</v>
      </c>
      <c r="Y147" s="58">
        <v>45295</v>
      </c>
      <c r="Z147" s="58">
        <v>45630</v>
      </c>
      <c r="AA147" s="23" t="s">
        <v>607</v>
      </c>
      <c r="AB147" s="23"/>
      <c r="AC147" s="56" t="s">
        <v>17</v>
      </c>
      <c r="AD147" s="56" t="s">
        <v>850</v>
      </c>
    </row>
    <row r="148" s="6" customFormat="1" ht="210" hidden="1" customHeight="1" spans="1:30">
      <c r="A148" s="22">
        <v>144</v>
      </c>
      <c r="B148" s="23" t="s">
        <v>79</v>
      </c>
      <c r="C148" s="23" t="s">
        <v>80</v>
      </c>
      <c r="D148" s="23" t="s">
        <v>601</v>
      </c>
      <c r="E148" s="23" t="s">
        <v>884</v>
      </c>
      <c r="F148" s="23" t="s">
        <v>231</v>
      </c>
      <c r="G148" s="23" t="s">
        <v>885</v>
      </c>
      <c r="H148" s="23" t="s">
        <v>85</v>
      </c>
      <c r="I148" s="33" t="s">
        <v>886</v>
      </c>
      <c r="J148" s="23">
        <f>30+105+143.5+32</f>
        <v>310.5</v>
      </c>
      <c r="K148" s="23"/>
      <c r="L148" s="23">
        <f>J148</f>
        <v>310.5</v>
      </c>
      <c r="M148" s="23">
        <v>0</v>
      </c>
      <c r="N148" s="33" t="s">
        <v>887</v>
      </c>
      <c r="O148" s="33" t="s">
        <v>759</v>
      </c>
      <c r="P148" s="53" t="s">
        <v>888</v>
      </c>
      <c r="Q148" s="23" t="s">
        <v>89</v>
      </c>
      <c r="R148" s="23" t="s">
        <v>89</v>
      </c>
      <c r="S148" s="23" t="s">
        <v>89</v>
      </c>
      <c r="T148" s="23" t="s">
        <v>37</v>
      </c>
      <c r="U148" s="23" t="s">
        <v>236</v>
      </c>
      <c r="V148" s="23" t="s">
        <v>774</v>
      </c>
      <c r="W148" s="54" t="s">
        <v>889</v>
      </c>
      <c r="X148" s="23" t="s">
        <v>92</v>
      </c>
      <c r="Y148" s="58">
        <v>45297</v>
      </c>
      <c r="Z148" s="58">
        <v>45632</v>
      </c>
      <c r="AA148" s="23" t="s">
        <v>607</v>
      </c>
      <c r="AB148" s="23"/>
      <c r="AC148" s="56" t="s">
        <v>17</v>
      </c>
      <c r="AD148" s="56" t="s">
        <v>850</v>
      </c>
    </row>
    <row r="149" s="6" customFormat="1" ht="216" hidden="1" customHeight="1" spans="1:30">
      <c r="A149" s="22">
        <v>145</v>
      </c>
      <c r="B149" s="23" t="s">
        <v>79</v>
      </c>
      <c r="C149" s="23" t="s">
        <v>80</v>
      </c>
      <c r="D149" s="23" t="s">
        <v>601</v>
      </c>
      <c r="E149" s="23" t="s">
        <v>890</v>
      </c>
      <c r="F149" s="23" t="s">
        <v>231</v>
      </c>
      <c r="G149" s="23" t="s">
        <v>891</v>
      </c>
      <c r="H149" s="23" t="s">
        <v>85</v>
      </c>
      <c r="I149" s="33" t="s">
        <v>892</v>
      </c>
      <c r="J149" s="23">
        <v>620</v>
      </c>
      <c r="K149" s="23"/>
      <c r="L149" s="23">
        <v>620</v>
      </c>
      <c r="M149" s="23">
        <v>0</v>
      </c>
      <c r="N149" s="33" t="s">
        <v>893</v>
      </c>
      <c r="O149" s="33" t="s">
        <v>759</v>
      </c>
      <c r="P149" s="53" t="s">
        <v>894</v>
      </c>
      <c r="Q149" s="23" t="s">
        <v>89</v>
      </c>
      <c r="R149" s="23" t="s">
        <v>89</v>
      </c>
      <c r="S149" s="23" t="s">
        <v>89</v>
      </c>
      <c r="T149" s="23" t="s">
        <v>37</v>
      </c>
      <c r="U149" s="23" t="s">
        <v>236</v>
      </c>
      <c r="V149" s="23" t="s">
        <v>774</v>
      </c>
      <c r="W149" s="54" t="s">
        <v>889</v>
      </c>
      <c r="X149" s="23" t="s">
        <v>92</v>
      </c>
      <c r="Y149" s="58">
        <v>45297</v>
      </c>
      <c r="Z149" s="58">
        <v>45632</v>
      </c>
      <c r="AA149" s="23" t="s">
        <v>607</v>
      </c>
      <c r="AB149" s="23"/>
      <c r="AC149" s="56" t="s">
        <v>17</v>
      </c>
      <c r="AD149" s="56" t="s">
        <v>850</v>
      </c>
    </row>
    <row r="150" s="6" customFormat="1" ht="132" hidden="1" customHeight="1" spans="1:30">
      <c r="A150" s="22">
        <v>146</v>
      </c>
      <c r="B150" s="23" t="s">
        <v>79</v>
      </c>
      <c r="C150" s="23" t="s">
        <v>80</v>
      </c>
      <c r="D150" s="23" t="s">
        <v>601</v>
      </c>
      <c r="E150" s="23" t="s">
        <v>895</v>
      </c>
      <c r="F150" s="23" t="s">
        <v>191</v>
      </c>
      <c r="G150" s="23" t="s">
        <v>670</v>
      </c>
      <c r="H150" s="23" t="s">
        <v>85</v>
      </c>
      <c r="I150" s="33" t="s">
        <v>896</v>
      </c>
      <c r="J150" s="23">
        <v>800</v>
      </c>
      <c r="K150" s="23"/>
      <c r="L150" s="23">
        <v>800</v>
      </c>
      <c r="M150" s="23">
        <v>0</v>
      </c>
      <c r="N150" s="33" t="s">
        <v>897</v>
      </c>
      <c r="O150" s="33" t="s">
        <v>759</v>
      </c>
      <c r="P150" s="53" t="s">
        <v>898</v>
      </c>
      <c r="Q150" s="23" t="s">
        <v>89</v>
      </c>
      <c r="R150" s="23" t="s">
        <v>89</v>
      </c>
      <c r="S150" s="23" t="s">
        <v>89</v>
      </c>
      <c r="T150" s="23" t="s">
        <v>37</v>
      </c>
      <c r="U150" s="23" t="s">
        <v>196</v>
      </c>
      <c r="V150" s="23" t="s">
        <v>197</v>
      </c>
      <c r="W150" s="54" t="s">
        <v>668</v>
      </c>
      <c r="X150" s="23" t="s">
        <v>92</v>
      </c>
      <c r="Y150" s="58">
        <v>45295</v>
      </c>
      <c r="Z150" s="58">
        <v>45630</v>
      </c>
      <c r="AA150" s="23" t="s">
        <v>607</v>
      </c>
      <c r="AB150" s="23"/>
      <c r="AC150" s="56" t="s">
        <v>17</v>
      </c>
      <c r="AD150" s="56" t="s">
        <v>850</v>
      </c>
    </row>
    <row r="151" s="7" customFormat="1" ht="133" hidden="1" customHeight="1" spans="1:30">
      <c r="A151" s="22">
        <v>147</v>
      </c>
      <c r="B151" s="23" t="s">
        <v>79</v>
      </c>
      <c r="C151" s="22" t="s">
        <v>899</v>
      </c>
      <c r="D151" s="22" t="s">
        <v>900</v>
      </c>
      <c r="E151" s="22" t="s">
        <v>901</v>
      </c>
      <c r="F151" s="22" t="s">
        <v>171</v>
      </c>
      <c r="G151" s="22" t="s">
        <v>902</v>
      </c>
      <c r="H151" s="22" t="s">
        <v>85</v>
      </c>
      <c r="I151" s="30" t="s">
        <v>903</v>
      </c>
      <c r="J151" s="22">
        <v>100</v>
      </c>
      <c r="K151" s="22">
        <v>100</v>
      </c>
      <c r="L151" s="22">
        <v>0</v>
      </c>
      <c r="M151" s="22">
        <v>0</v>
      </c>
      <c r="N151" s="30" t="s">
        <v>904</v>
      </c>
      <c r="O151" s="30" t="s">
        <v>525</v>
      </c>
      <c r="P151" s="31">
        <v>500</v>
      </c>
      <c r="Q151" s="22" t="s">
        <v>89</v>
      </c>
      <c r="R151" s="22" t="s">
        <v>89</v>
      </c>
      <c r="S151" s="22" t="s">
        <v>89</v>
      </c>
      <c r="T151" s="22" t="s">
        <v>905</v>
      </c>
      <c r="U151" s="22" t="s">
        <v>176</v>
      </c>
      <c r="V151" s="22" t="s">
        <v>906</v>
      </c>
      <c r="W151" s="42">
        <v>13708740658</v>
      </c>
      <c r="X151" s="22" t="s">
        <v>92</v>
      </c>
      <c r="Y151" s="61">
        <v>45383</v>
      </c>
      <c r="Z151" s="61">
        <v>45566</v>
      </c>
      <c r="AA151" s="22"/>
      <c r="AB151" s="22"/>
      <c r="AC151" s="6" t="s">
        <v>13</v>
      </c>
      <c r="AD151" s="62"/>
    </row>
    <row r="152" s="7" customFormat="1" ht="129" hidden="1" customHeight="1" spans="1:30">
      <c r="A152" s="22">
        <v>148</v>
      </c>
      <c r="B152" s="23" t="s">
        <v>79</v>
      </c>
      <c r="C152" s="22" t="s">
        <v>80</v>
      </c>
      <c r="D152" s="22" t="s">
        <v>81</v>
      </c>
      <c r="E152" s="22" t="s">
        <v>907</v>
      </c>
      <c r="F152" s="22" t="s">
        <v>259</v>
      </c>
      <c r="G152" s="22" t="s">
        <v>908</v>
      </c>
      <c r="H152" s="22" t="s">
        <v>85</v>
      </c>
      <c r="I152" s="30" t="s">
        <v>909</v>
      </c>
      <c r="J152" s="22">
        <v>100</v>
      </c>
      <c r="K152" s="22">
        <v>100</v>
      </c>
      <c r="L152" s="22">
        <v>0</v>
      </c>
      <c r="M152" s="22">
        <v>0</v>
      </c>
      <c r="N152" s="30" t="s">
        <v>910</v>
      </c>
      <c r="O152" s="30" t="s">
        <v>525</v>
      </c>
      <c r="P152" s="31">
        <v>407</v>
      </c>
      <c r="Q152" s="22" t="s">
        <v>89</v>
      </c>
      <c r="R152" s="22" t="s">
        <v>89</v>
      </c>
      <c r="S152" s="22" t="s">
        <v>89</v>
      </c>
      <c r="T152" s="22" t="s">
        <v>905</v>
      </c>
      <c r="U152" s="22" t="s">
        <v>264</v>
      </c>
      <c r="V152" s="22" t="s">
        <v>911</v>
      </c>
      <c r="W152" s="42">
        <v>13769833503</v>
      </c>
      <c r="X152" s="22" t="s">
        <v>92</v>
      </c>
      <c r="Y152" s="61">
        <v>45383</v>
      </c>
      <c r="Z152" s="61">
        <v>45566</v>
      </c>
      <c r="AA152" s="22"/>
      <c r="AB152" s="22"/>
      <c r="AC152" s="6" t="s">
        <v>13</v>
      </c>
      <c r="AD152" s="62"/>
    </row>
    <row r="153" s="7" customFormat="1" ht="168" hidden="1" customHeight="1" spans="1:30">
      <c r="A153" s="22">
        <v>149</v>
      </c>
      <c r="B153" s="23" t="s">
        <v>79</v>
      </c>
      <c r="C153" s="22" t="s">
        <v>80</v>
      </c>
      <c r="D153" s="22" t="s">
        <v>601</v>
      </c>
      <c r="E153" s="22" t="s">
        <v>912</v>
      </c>
      <c r="F153" s="22" t="s">
        <v>297</v>
      </c>
      <c r="G153" s="22" t="s">
        <v>913</v>
      </c>
      <c r="H153" s="22" t="s">
        <v>85</v>
      </c>
      <c r="I153" s="30" t="s">
        <v>914</v>
      </c>
      <c r="J153" s="22">
        <v>100</v>
      </c>
      <c r="K153" s="22">
        <v>100</v>
      </c>
      <c r="L153" s="22">
        <v>0</v>
      </c>
      <c r="M153" s="22">
        <v>0</v>
      </c>
      <c r="N153" s="30" t="s">
        <v>915</v>
      </c>
      <c r="O153" s="30" t="s">
        <v>525</v>
      </c>
      <c r="P153" s="31">
        <v>559</v>
      </c>
      <c r="Q153" s="22" t="s">
        <v>89</v>
      </c>
      <c r="R153" s="22" t="s">
        <v>89</v>
      </c>
      <c r="S153" s="22" t="s">
        <v>89</v>
      </c>
      <c r="T153" s="22" t="s">
        <v>905</v>
      </c>
      <c r="U153" s="22" t="s">
        <v>302</v>
      </c>
      <c r="V153" s="22" t="s">
        <v>916</v>
      </c>
      <c r="W153" s="42">
        <v>15087030074</v>
      </c>
      <c r="X153" s="22" t="s">
        <v>92</v>
      </c>
      <c r="Y153" s="61">
        <v>45383</v>
      </c>
      <c r="Z153" s="61">
        <v>45566</v>
      </c>
      <c r="AA153" s="22"/>
      <c r="AB153" s="22"/>
      <c r="AC153" s="6" t="s">
        <v>13</v>
      </c>
      <c r="AD153" s="62"/>
    </row>
    <row r="154" s="8" customFormat="1" ht="160" hidden="1" customHeight="1" spans="1:30">
      <c r="A154" s="22">
        <v>150</v>
      </c>
      <c r="B154" s="23" t="s">
        <v>79</v>
      </c>
      <c r="C154" s="22" t="s">
        <v>80</v>
      </c>
      <c r="D154" s="22" t="s">
        <v>81</v>
      </c>
      <c r="E154" s="22" t="s">
        <v>917</v>
      </c>
      <c r="F154" s="22" t="s">
        <v>200</v>
      </c>
      <c r="G154" s="22" t="s">
        <v>918</v>
      </c>
      <c r="H154" s="22" t="s">
        <v>85</v>
      </c>
      <c r="I154" s="30" t="s">
        <v>919</v>
      </c>
      <c r="J154" s="22">
        <v>100</v>
      </c>
      <c r="K154" s="22">
        <v>100</v>
      </c>
      <c r="L154" s="22">
        <v>0</v>
      </c>
      <c r="M154" s="22">
        <v>0</v>
      </c>
      <c r="N154" s="30" t="s">
        <v>920</v>
      </c>
      <c r="O154" s="30" t="s">
        <v>525</v>
      </c>
      <c r="P154" s="31">
        <v>985</v>
      </c>
      <c r="Q154" s="22" t="s">
        <v>89</v>
      </c>
      <c r="R154" s="22" t="s">
        <v>89</v>
      </c>
      <c r="S154" s="22" t="s">
        <v>89</v>
      </c>
      <c r="T154" s="22" t="s">
        <v>905</v>
      </c>
      <c r="U154" s="22" t="s">
        <v>394</v>
      </c>
      <c r="V154" s="22" t="s">
        <v>921</v>
      </c>
      <c r="W154" s="42">
        <v>15187971656</v>
      </c>
      <c r="X154" s="22" t="s">
        <v>92</v>
      </c>
      <c r="Y154" s="61">
        <v>45383</v>
      </c>
      <c r="Z154" s="61">
        <v>45566</v>
      </c>
      <c r="AA154" s="22"/>
      <c r="AB154" s="63"/>
      <c r="AC154" s="6" t="s">
        <v>13</v>
      </c>
      <c r="AD154" s="62"/>
    </row>
    <row r="155" s="8" customFormat="1" ht="188" hidden="1" customHeight="1" spans="1:30">
      <c r="A155" s="22">
        <v>151</v>
      </c>
      <c r="B155" s="23" t="s">
        <v>79</v>
      </c>
      <c r="C155" s="22" t="s">
        <v>80</v>
      </c>
      <c r="D155" s="22" t="s">
        <v>601</v>
      </c>
      <c r="E155" s="22" t="s">
        <v>922</v>
      </c>
      <c r="F155" s="22" t="s">
        <v>153</v>
      </c>
      <c r="G155" s="22" t="s">
        <v>923</v>
      </c>
      <c r="H155" s="22" t="s">
        <v>85</v>
      </c>
      <c r="I155" s="30" t="s">
        <v>924</v>
      </c>
      <c r="J155" s="22">
        <v>100</v>
      </c>
      <c r="K155" s="22">
        <v>100</v>
      </c>
      <c r="L155" s="22">
        <v>0</v>
      </c>
      <c r="M155" s="22">
        <v>0</v>
      </c>
      <c r="N155" s="30" t="s">
        <v>925</v>
      </c>
      <c r="O155" s="30" t="s">
        <v>525</v>
      </c>
      <c r="P155" s="31">
        <v>10372</v>
      </c>
      <c r="Q155" s="22" t="s">
        <v>89</v>
      </c>
      <c r="R155" s="22" t="s">
        <v>89</v>
      </c>
      <c r="S155" s="22" t="s">
        <v>89</v>
      </c>
      <c r="T155" s="22" t="s">
        <v>905</v>
      </c>
      <c r="U155" s="22" t="s">
        <v>158</v>
      </c>
      <c r="V155" s="22" t="s">
        <v>926</v>
      </c>
      <c r="W155" s="42">
        <v>15368455474</v>
      </c>
      <c r="X155" s="22" t="s">
        <v>92</v>
      </c>
      <c r="Y155" s="61">
        <v>45383</v>
      </c>
      <c r="Z155" s="61">
        <v>45566</v>
      </c>
      <c r="AA155" s="22"/>
      <c r="AB155" s="63"/>
      <c r="AC155" s="6" t="s">
        <v>13</v>
      </c>
      <c r="AD155" s="62"/>
    </row>
    <row r="156" s="8" customFormat="1" ht="175" hidden="1" customHeight="1" spans="1:30">
      <c r="A156" s="22">
        <v>152</v>
      </c>
      <c r="B156" s="23" t="s">
        <v>79</v>
      </c>
      <c r="C156" s="22" t="s">
        <v>80</v>
      </c>
      <c r="D156" s="22" t="s">
        <v>81</v>
      </c>
      <c r="E156" s="22" t="s">
        <v>927</v>
      </c>
      <c r="F156" s="22" t="s">
        <v>116</v>
      </c>
      <c r="G156" s="22" t="s">
        <v>928</v>
      </c>
      <c r="H156" s="22" t="s">
        <v>85</v>
      </c>
      <c r="I156" s="30" t="s">
        <v>929</v>
      </c>
      <c r="J156" s="22">
        <v>100</v>
      </c>
      <c r="K156" s="22">
        <v>100</v>
      </c>
      <c r="L156" s="22">
        <v>0</v>
      </c>
      <c r="M156" s="22">
        <v>0</v>
      </c>
      <c r="N156" s="30" t="s">
        <v>930</v>
      </c>
      <c r="O156" s="30" t="s">
        <v>525</v>
      </c>
      <c r="P156" s="31">
        <v>1857</v>
      </c>
      <c r="Q156" s="22" t="s">
        <v>89</v>
      </c>
      <c r="R156" s="22" t="s">
        <v>89</v>
      </c>
      <c r="S156" s="22" t="s">
        <v>89</v>
      </c>
      <c r="T156" s="22" t="s">
        <v>905</v>
      </c>
      <c r="U156" s="22" t="s">
        <v>121</v>
      </c>
      <c r="V156" s="22" t="s">
        <v>931</v>
      </c>
      <c r="W156" s="42">
        <v>13988936938</v>
      </c>
      <c r="X156" s="22" t="s">
        <v>92</v>
      </c>
      <c r="Y156" s="61">
        <v>45383</v>
      </c>
      <c r="Z156" s="61">
        <v>45566</v>
      </c>
      <c r="AA156" s="22"/>
      <c r="AB156" s="63"/>
      <c r="AC156" s="6" t="s">
        <v>13</v>
      </c>
      <c r="AD156" s="62"/>
    </row>
    <row r="157" s="8" customFormat="1" ht="146" hidden="1" customHeight="1" spans="1:30">
      <c r="A157" s="22">
        <v>153</v>
      </c>
      <c r="B157" s="23" t="s">
        <v>79</v>
      </c>
      <c r="C157" s="22" t="s">
        <v>80</v>
      </c>
      <c r="D157" s="22" t="s">
        <v>81</v>
      </c>
      <c r="E157" s="22" t="s">
        <v>932</v>
      </c>
      <c r="F157" s="22" t="s">
        <v>397</v>
      </c>
      <c r="G157" s="22" t="s">
        <v>933</v>
      </c>
      <c r="H157" s="22" t="s">
        <v>85</v>
      </c>
      <c r="I157" s="30" t="s">
        <v>934</v>
      </c>
      <c r="J157" s="22">
        <v>130</v>
      </c>
      <c r="K157" s="22">
        <v>130</v>
      </c>
      <c r="L157" s="22">
        <v>0</v>
      </c>
      <c r="M157" s="22">
        <v>0</v>
      </c>
      <c r="N157" s="30" t="s">
        <v>935</v>
      </c>
      <c r="O157" s="30" t="s">
        <v>525</v>
      </c>
      <c r="P157" s="31">
        <v>1180</v>
      </c>
      <c r="Q157" s="22" t="s">
        <v>89</v>
      </c>
      <c r="R157" s="22" t="s">
        <v>89</v>
      </c>
      <c r="S157" s="22" t="s">
        <v>89</v>
      </c>
      <c r="T157" s="22" t="s">
        <v>905</v>
      </c>
      <c r="U157" s="22" t="s">
        <v>402</v>
      </c>
      <c r="V157" s="22" t="s">
        <v>936</v>
      </c>
      <c r="W157" s="42">
        <v>13668719171</v>
      </c>
      <c r="X157" s="22" t="s">
        <v>92</v>
      </c>
      <c r="Y157" s="61">
        <v>45383</v>
      </c>
      <c r="Z157" s="61">
        <v>45566</v>
      </c>
      <c r="AA157" s="22"/>
      <c r="AB157" s="63"/>
      <c r="AC157" s="6" t="s">
        <v>13</v>
      </c>
      <c r="AD157" s="62"/>
    </row>
    <row r="158" s="8" customFormat="1" ht="122" hidden="1" customHeight="1" spans="1:30">
      <c r="A158" s="22">
        <v>154</v>
      </c>
      <c r="B158" s="23" t="s">
        <v>79</v>
      </c>
      <c r="C158" s="22" t="s">
        <v>80</v>
      </c>
      <c r="D158" s="22" t="s">
        <v>81</v>
      </c>
      <c r="E158" s="22" t="s">
        <v>937</v>
      </c>
      <c r="F158" s="22" t="s">
        <v>397</v>
      </c>
      <c r="G158" s="22" t="s">
        <v>938</v>
      </c>
      <c r="H158" s="22" t="s">
        <v>85</v>
      </c>
      <c r="I158" s="30" t="s">
        <v>939</v>
      </c>
      <c r="J158" s="22">
        <v>100</v>
      </c>
      <c r="K158" s="22">
        <v>100</v>
      </c>
      <c r="L158" s="22">
        <v>0</v>
      </c>
      <c r="M158" s="22">
        <v>0</v>
      </c>
      <c r="N158" s="30" t="s">
        <v>940</v>
      </c>
      <c r="O158" s="30" t="s">
        <v>525</v>
      </c>
      <c r="P158" s="31">
        <v>523</v>
      </c>
      <c r="Q158" s="22" t="s">
        <v>89</v>
      </c>
      <c r="R158" s="22" t="s">
        <v>89</v>
      </c>
      <c r="S158" s="22" t="s">
        <v>89</v>
      </c>
      <c r="T158" s="22" t="s">
        <v>905</v>
      </c>
      <c r="U158" s="22" t="s">
        <v>402</v>
      </c>
      <c r="V158" s="22" t="s">
        <v>936</v>
      </c>
      <c r="W158" s="42">
        <v>13668719171</v>
      </c>
      <c r="X158" s="22" t="s">
        <v>92</v>
      </c>
      <c r="Y158" s="61">
        <v>45383</v>
      </c>
      <c r="Z158" s="61">
        <v>45566</v>
      </c>
      <c r="AA158" s="22"/>
      <c r="AB158" s="63"/>
      <c r="AC158" s="6" t="s">
        <v>13</v>
      </c>
      <c r="AD158" s="62"/>
    </row>
    <row r="159" s="8" customFormat="1" ht="141" hidden="1" customHeight="1" spans="1:30">
      <c r="A159" s="22">
        <v>155</v>
      </c>
      <c r="B159" s="23" t="s">
        <v>79</v>
      </c>
      <c r="C159" s="22" t="s">
        <v>80</v>
      </c>
      <c r="D159" s="22" t="s">
        <v>81</v>
      </c>
      <c r="E159" s="22" t="s">
        <v>941</v>
      </c>
      <c r="F159" s="22" t="s">
        <v>163</v>
      </c>
      <c r="G159" s="22" t="s">
        <v>942</v>
      </c>
      <c r="H159" s="22" t="s">
        <v>85</v>
      </c>
      <c r="I159" s="30" t="s">
        <v>943</v>
      </c>
      <c r="J159" s="22">
        <v>100</v>
      </c>
      <c r="K159" s="22">
        <v>100</v>
      </c>
      <c r="L159" s="22">
        <v>0</v>
      </c>
      <c r="M159" s="22">
        <v>0</v>
      </c>
      <c r="N159" s="30" t="s">
        <v>944</v>
      </c>
      <c r="O159" s="30" t="s">
        <v>525</v>
      </c>
      <c r="P159" s="31">
        <v>284</v>
      </c>
      <c r="Q159" s="22" t="s">
        <v>89</v>
      </c>
      <c r="R159" s="22" t="s">
        <v>89</v>
      </c>
      <c r="S159" s="22" t="s">
        <v>89</v>
      </c>
      <c r="T159" s="22" t="s">
        <v>905</v>
      </c>
      <c r="U159" s="22" t="s">
        <v>168</v>
      </c>
      <c r="V159" s="22" t="s">
        <v>945</v>
      </c>
      <c r="W159" s="42">
        <v>19912834059</v>
      </c>
      <c r="X159" s="22" t="s">
        <v>92</v>
      </c>
      <c r="Y159" s="61">
        <v>45383</v>
      </c>
      <c r="Z159" s="61">
        <v>45566</v>
      </c>
      <c r="AA159" s="22"/>
      <c r="AB159" s="63"/>
      <c r="AC159" s="6" t="s">
        <v>13</v>
      </c>
      <c r="AD159" s="62"/>
    </row>
    <row r="160" s="3" customFormat="1" ht="168" hidden="1" customHeight="1" spans="1:30">
      <c r="A160" s="22">
        <v>156</v>
      </c>
      <c r="B160" s="23" t="s">
        <v>79</v>
      </c>
      <c r="C160" s="24" t="s">
        <v>80</v>
      </c>
      <c r="D160" s="24" t="s">
        <v>946</v>
      </c>
      <c r="E160" s="24" t="s">
        <v>947</v>
      </c>
      <c r="F160" s="24" t="s">
        <v>297</v>
      </c>
      <c r="G160" s="24"/>
      <c r="H160" s="24" t="s">
        <v>85</v>
      </c>
      <c r="I160" s="35" t="s">
        <v>948</v>
      </c>
      <c r="J160" s="24">
        <v>25</v>
      </c>
      <c r="K160" s="24">
        <v>25</v>
      </c>
      <c r="L160" s="24"/>
      <c r="M160" s="24"/>
      <c r="N160" s="35" t="s">
        <v>949</v>
      </c>
      <c r="O160" s="35" t="s">
        <v>950</v>
      </c>
      <c r="P160" s="36">
        <v>51</v>
      </c>
      <c r="Q160" s="24" t="s">
        <v>92</v>
      </c>
      <c r="R160" s="24" t="s">
        <v>89</v>
      </c>
      <c r="S160" s="24" t="s">
        <v>92</v>
      </c>
      <c r="T160" s="24" t="s">
        <v>40</v>
      </c>
      <c r="U160" s="24" t="s">
        <v>302</v>
      </c>
      <c r="V160" s="24" t="s">
        <v>951</v>
      </c>
      <c r="W160" s="43">
        <v>13769522023</v>
      </c>
      <c r="X160" s="24" t="s">
        <v>92</v>
      </c>
      <c r="Y160" s="61">
        <v>45292</v>
      </c>
      <c r="Z160" s="61">
        <v>45748</v>
      </c>
      <c r="AA160" s="24"/>
      <c r="AB160" s="29"/>
      <c r="AC160" s="6" t="s">
        <v>12</v>
      </c>
      <c r="AD160" s="4"/>
    </row>
    <row r="161" s="3" customFormat="1" ht="168" hidden="1" customHeight="1" spans="1:30">
      <c r="A161" s="22">
        <v>157</v>
      </c>
      <c r="B161" s="23" t="s">
        <v>79</v>
      </c>
      <c r="C161" s="24" t="s">
        <v>80</v>
      </c>
      <c r="D161" s="24" t="s">
        <v>946</v>
      </c>
      <c r="E161" s="24" t="s">
        <v>952</v>
      </c>
      <c r="F161" s="24" t="s">
        <v>742</v>
      </c>
      <c r="G161" s="24"/>
      <c r="H161" s="24" t="s">
        <v>85</v>
      </c>
      <c r="I161" s="35" t="s">
        <v>953</v>
      </c>
      <c r="J161" s="24">
        <v>100</v>
      </c>
      <c r="K161" s="24">
        <v>100</v>
      </c>
      <c r="L161" s="24"/>
      <c r="M161" s="24"/>
      <c r="N161" s="35" t="s">
        <v>954</v>
      </c>
      <c r="O161" s="35" t="s">
        <v>950</v>
      </c>
      <c r="P161" s="36">
        <v>541</v>
      </c>
      <c r="Q161" s="24" t="s">
        <v>92</v>
      </c>
      <c r="R161" s="24" t="s">
        <v>89</v>
      </c>
      <c r="S161" s="24" t="s">
        <v>92</v>
      </c>
      <c r="T161" s="24" t="s">
        <v>40</v>
      </c>
      <c r="U161" s="24" t="s">
        <v>747</v>
      </c>
      <c r="V161" s="24" t="s">
        <v>748</v>
      </c>
      <c r="W161" s="43">
        <v>15877907475</v>
      </c>
      <c r="X161" s="24" t="s">
        <v>92</v>
      </c>
      <c r="Y161" s="61">
        <v>45292</v>
      </c>
      <c r="Z161" s="61">
        <v>45748</v>
      </c>
      <c r="AA161" s="24"/>
      <c r="AB161" s="29"/>
      <c r="AC161" s="6" t="s">
        <v>12</v>
      </c>
      <c r="AD161" s="4"/>
    </row>
    <row r="162" s="3" customFormat="1" ht="168" hidden="1" customHeight="1" spans="1:30">
      <c r="A162" s="22">
        <v>158</v>
      </c>
      <c r="B162" s="23" t="s">
        <v>79</v>
      </c>
      <c r="C162" s="24" t="s">
        <v>80</v>
      </c>
      <c r="D162" s="24" t="s">
        <v>946</v>
      </c>
      <c r="E162" s="24" t="s">
        <v>955</v>
      </c>
      <c r="F162" s="24" t="s">
        <v>267</v>
      </c>
      <c r="G162" s="24"/>
      <c r="H162" s="24" t="s">
        <v>85</v>
      </c>
      <c r="I162" s="35" t="s">
        <v>956</v>
      </c>
      <c r="J162" s="24">
        <v>150</v>
      </c>
      <c r="K162" s="24">
        <v>150</v>
      </c>
      <c r="L162" s="24"/>
      <c r="M162" s="24"/>
      <c r="N162" s="35" t="s">
        <v>957</v>
      </c>
      <c r="O162" s="35" t="s">
        <v>950</v>
      </c>
      <c r="P162" s="36">
        <v>365</v>
      </c>
      <c r="Q162" s="24" t="s">
        <v>92</v>
      </c>
      <c r="R162" s="24" t="s">
        <v>89</v>
      </c>
      <c r="S162" s="24" t="s">
        <v>92</v>
      </c>
      <c r="T162" s="24" t="s">
        <v>40</v>
      </c>
      <c r="U162" s="24" t="s">
        <v>272</v>
      </c>
      <c r="V162" s="24" t="s">
        <v>731</v>
      </c>
      <c r="W162" s="43">
        <v>13769765966</v>
      </c>
      <c r="X162" s="24" t="s">
        <v>92</v>
      </c>
      <c r="Y162" s="61">
        <v>45292</v>
      </c>
      <c r="Z162" s="61">
        <v>45748</v>
      </c>
      <c r="AA162" s="24"/>
      <c r="AB162" s="29"/>
      <c r="AC162" s="6" t="s">
        <v>12</v>
      </c>
      <c r="AD162" s="4"/>
    </row>
    <row r="163" s="3" customFormat="1" ht="168" hidden="1" customHeight="1" spans="1:30">
      <c r="A163" s="22">
        <v>159</v>
      </c>
      <c r="B163" s="23" t="s">
        <v>79</v>
      </c>
      <c r="C163" s="24" t="s">
        <v>80</v>
      </c>
      <c r="D163" s="24" t="s">
        <v>946</v>
      </c>
      <c r="E163" s="24" t="s">
        <v>958</v>
      </c>
      <c r="F163" s="24" t="s">
        <v>116</v>
      </c>
      <c r="G163" s="24"/>
      <c r="H163" s="24" t="s">
        <v>85</v>
      </c>
      <c r="I163" s="35" t="s">
        <v>959</v>
      </c>
      <c r="J163" s="24">
        <v>50</v>
      </c>
      <c r="K163" s="24">
        <v>50</v>
      </c>
      <c r="L163" s="24"/>
      <c r="M163" s="24"/>
      <c r="N163" s="35" t="s">
        <v>960</v>
      </c>
      <c r="O163" s="35" t="s">
        <v>950</v>
      </c>
      <c r="P163" s="36">
        <v>385</v>
      </c>
      <c r="Q163" s="24" t="s">
        <v>92</v>
      </c>
      <c r="R163" s="24" t="s">
        <v>89</v>
      </c>
      <c r="S163" s="24" t="s">
        <v>92</v>
      </c>
      <c r="T163" s="24" t="s">
        <v>40</v>
      </c>
      <c r="U163" s="24" t="s">
        <v>121</v>
      </c>
      <c r="V163" s="24" t="s">
        <v>122</v>
      </c>
      <c r="W163" s="43">
        <v>13408705686</v>
      </c>
      <c r="X163" s="24" t="s">
        <v>92</v>
      </c>
      <c r="Y163" s="61">
        <v>45292</v>
      </c>
      <c r="Z163" s="61">
        <v>45748</v>
      </c>
      <c r="AA163" s="24"/>
      <c r="AB163" s="29"/>
      <c r="AC163" s="6" t="s">
        <v>12</v>
      </c>
      <c r="AD163" s="4"/>
    </row>
    <row r="164" s="3" customFormat="1" ht="168" hidden="1" customHeight="1" spans="1:30">
      <c r="A164" s="22">
        <v>160</v>
      </c>
      <c r="B164" s="23" t="s">
        <v>79</v>
      </c>
      <c r="C164" s="24" t="s">
        <v>80</v>
      </c>
      <c r="D164" s="24" t="s">
        <v>946</v>
      </c>
      <c r="E164" s="24" t="s">
        <v>961</v>
      </c>
      <c r="F164" s="24" t="s">
        <v>231</v>
      </c>
      <c r="G164" s="24"/>
      <c r="H164" s="24" t="s">
        <v>85</v>
      </c>
      <c r="I164" s="35" t="s">
        <v>962</v>
      </c>
      <c r="J164" s="24">
        <v>50</v>
      </c>
      <c r="K164" s="24">
        <v>50</v>
      </c>
      <c r="L164" s="24"/>
      <c r="M164" s="24"/>
      <c r="N164" s="35" t="s">
        <v>963</v>
      </c>
      <c r="O164" s="35" t="s">
        <v>950</v>
      </c>
      <c r="P164" s="36">
        <v>210</v>
      </c>
      <c r="Q164" s="24" t="s">
        <v>92</v>
      </c>
      <c r="R164" s="24" t="s">
        <v>89</v>
      </c>
      <c r="S164" s="24" t="s">
        <v>92</v>
      </c>
      <c r="T164" s="24" t="s">
        <v>40</v>
      </c>
      <c r="U164" s="24" t="s">
        <v>236</v>
      </c>
      <c r="V164" s="24" t="s">
        <v>774</v>
      </c>
      <c r="W164" s="43">
        <v>13769875596</v>
      </c>
      <c r="X164" s="24" t="s">
        <v>92</v>
      </c>
      <c r="Y164" s="61">
        <v>45292</v>
      </c>
      <c r="Z164" s="61">
        <v>45748</v>
      </c>
      <c r="AA164" s="24"/>
      <c r="AB164" s="29"/>
      <c r="AC164" s="6" t="s">
        <v>12</v>
      </c>
      <c r="AD164" s="4"/>
    </row>
    <row r="165" s="3" customFormat="1" ht="168" hidden="1" customHeight="1" spans="1:30">
      <c r="A165" s="22">
        <v>161</v>
      </c>
      <c r="B165" s="23" t="s">
        <v>79</v>
      </c>
      <c r="C165" s="24" t="s">
        <v>80</v>
      </c>
      <c r="D165" s="24" t="s">
        <v>946</v>
      </c>
      <c r="E165" s="24" t="s">
        <v>964</v>
      </c>
      <c r="F165" s="24" t="s">
        <v>521</v>
      </c>
      <c r="G165" s="24"/>
      <c r="H165" s="24" t="s">
        <v>85</v>
      </c>
      <c r="I165" s="35" t="s">
        <v>965</v>
      </c>
      <c r="J165" s="24">
        <v>25</v>
      </c>
      <c r="K165" s="24">
        <v>25</v>
      </c>
      <c r="L165" s="24"/>
      <c r="M165" s="24"/>
      <c r="N165" s="35" t="s">
        <v>966</v>
      </c>
      <c r="O165" s="35" t="s">
        <v>950</v>
      </c>
      <c r="P165" s="36">
        <v>88</v>
      </c>
      <c r="Q165" s="24" t="s">
        <v>92</v>
      </c>
      <c r="R165" s="24" t="s">
        <v>89</v>
      </c>
      <c r="S165" s="24" t="s">
        <v>92</v>
      </c>
      <c r="T165" s="24" t="s">
        <v>40</v>
      </c>
      <c r="U165" s="24" t="s">
        <v>526</v>
      </c>
      <c r="V165" s="24" t="s">
        <v>967</v>
      </c>
      <c r="W165" s="43">
        <v>18987444677</v>
      </c>
      <c r="X165" s="24" t="s">
        <v>92</v>
      </c>
      <c r="Y165" s="61">
        <v>45292</v>
      </c>
      <c r="Z165" s="61">
        <v>45748</v>
      </c>
      <c r="AA165" s="24"/>
      <c r="AB165" s="29"/>
      <c r="AC165" s="6" t="s">
        <v>12</v>
      </c>
      <c r="AD165" s="4"/>
    </row>
    <row r="166" s="3" customFormat="1" ht="168" hidden="1" customHeight="1" spans="1:30">
      <c r="A166" s="22">
        <v>162</v>
      </c>
      <c r="B166" s="23" t="s">
        <v>79</v>
      </c>
      <c r="C166" s="24" t="s">
        <v>80</v>
      </c>
      <c r="D166" s="24" t="s">
        <v>946</v>
      </c>
      <c r="E166" s="24" t="s">
        <v>968</v>
      </c>
      <c r="F166" s="24" t="s">
        <v>259</v>
      </c>
      <c r="G166" s="24"/>
      <c r="H166" s="24" t="s">
        <v>85</v>
      </c>
      <c r="I166" s="35" t="s">
        <v>969</v>
      </c>
      <c r="J166" s="24">
        <v>150</v>
      </c>
      <c r="K166" s="24">
        <v>150</v>
      </c>
      <c r="L166" s="24"/>
      <c r="M166" s="24"/>
      <c r="N166" s="35" t="s">
        <v>970</v>
      </c>
      <c r="O166" s="35" t="s">
        <v>950</v>
      </c>
      <c r="P166" s="36">
        <v>332</v>
      </c>
      <c r="Q166" s="24" t="s">
        <v>92</v>
      </c>
      <c r="R166" s="24" t="s">
        <v>89</v>
      </c>
      <c r="S166" s="24" t="s">
        <v>92</v>
      </c>
      <c r="T166" s="24" t="s">
        <v>40</v>
      </c>
      <c r="U166" s="24" t="s">
        <v>264</v>
      </c>
      <c r="V166" s="24" t="s">
        <v>265</v>
      </c>
      <c r="W166" s="43">
        <v>13988995182</v>
      </c>
      <c r="X166" s="24" t="s">
        <v>92</v>
      </c>
      <c r="Y166" s="61">
        <v>45292</v>
      </c>
      <c r="Z166" s="61">
        <v>45748</v>
      </c>
      <c r="AA166" s="24"/>
      <c r="AB166" s="29"/>
      <c r="AC166" s="6" t="s">
        <v>12</v>
      </c>
      <c r="AD166" s="4"/>
    </row>
    <row r="167" s="3" customFormat="1" ht="168" hidden="1" customHeight="1" spans="1:30">
      <c r="A167" s="22">
        <v>163</v>
      </c>
      <c r="B167" s="23" t="s">
        <v>79</v>
      </c>
      <c r="C167" s="24" t="s">
        <v>80</v>
      </c>
      <c r="D167" s="24" t="s">
        <v>946</v>
      </c>
      <c r="E167" s="24" t="s">
        <v>971</v>
      </c>
      <c r="F167" s="24" t="s">
        <v>345</v>
      </c>
      <c r="G167" s="24"/>
      <c r="H167" s="24" t="s">
        <v>85</v>
      </c>
      <c r="I167" s="35" t="s">
        <v>972</v>
      </c>
      <c r="J167" s="24">
        <v>100</v>
      </c>
      <c r="K167" s="24">
        <v>100</v>
      </c>
      <c r="L167" s="24"/>
      <c r="M167" s="24"/>
      <c r="N167" s="35" t="s">
        <v>973</v>
      </c>
      <c r="O167" s="35" t="s">
        <v>950</v>
      </c>
      <c r="P167" s="36">
        <v>110</v>
      </c>
      <c r="Q167" s="24" t="s">
        <v>92</v>
      </c>
      <c r="R167" s="24" t="s">
        <v>89</v>
      </c>
      <c r="S167" s="24" t="s">
        <v>92</v>
      </c>
      <c r="T167" s="24" t="s">
        <v>40</v>
      </c>
      <c r="U167" s="24" t="s">
        <v>350</v>
      </c>
      <c r="V167" s="24" t="s">
        <v>351</v>
      </c>
      <c r="W167" s="43">
        <v>13529597887</v>
      </c>
      <c r="X167" s="24" t="s">
        <v>92</v>
      </c>
      <c r="Y167" s="61">
        <v>45292</v>
      </c>
      <c r="Z167" s="61">
        <v>45748</v>
      </c>
      <c r="AA167" s="24"/>
      <c r="AB167" s="29"/>
      <c r="AC167" s="6" t="s">
        <v>12</v>
      </c>
      <c r="AD167" s="4"/>
    </row>
    <row r="168" s="3" customFormat="1" ht="157" hidden="1" customHeight="1" spans="1:30">
      <c r="A168" s="22">
        <v>164</v>
      </c>
      <c r="B168" s="23" t="s">
        <v>79</v>
      </c>
      <c r="C168" s="24" t="s">
        <v>80</v>
      </c>
      <c r="D168" s="24" t="s">
        <v>946</v>
      </c>
      <c r="E168" s="24" t="s">
        <v>974</v>
      </c>
      <c r="F168" s="24" t="s">
        <v>267</v>
      </c>
      <c r="G168" s="24"/>
      <c r="H168" s="24" t="s">
        <v>85</v>
      </c>
      <c r="I168" s="35" t="s">
        <v>975</v>
      </c>
      <c r="J168" s="24">
        <v>195</v>
      </c>
      <c r="K168" s="24">
        <v>195</v>
      </c>
      <c r="L168" s="24"/>
      <c r="M168" s="24"/>
      <c r="N168" s="35" t="s">
        <v>976</v>
      </c>
      <c r="O168" s="35" t="s">
        <v>977</v>
      </c>
      <c r="P168" s="36">
        <v>100</v>
      </c>
      <c r="Q168" s="24" t="s">
        <v>92</v>
      </c>
      <c r="R168" s="24" t="s">
        <v>89</v>
      </c>
      <c r="S168" s="24" t="s">
        <v>92</v>
      </c>
      <c r="T168" s="24" t="s">
        <v>40</v>
      </c>
      <c r="U168" s="24" t="s">
        <v>272</v>
      </c>
      <c r="V168" s="24" t="s">
        <v>731</v>
      </c>
      <c r="W168" s="43">
        <v>13769765966</v>
      </c>
      <c r="X168" s="24" t="s">
        <v>92</v>
      </c>
      <c r="Y168" s="61">
        <v>45292</v>
      </c>
      <c r="Z168" s="61">
        <v>45627</v>
      </c>
      <c r="AA168" s="24"/>
      <c r="AB168" s="29"/>
      <c r="AC168" s="6" t="s">
        <v>12</v>
      </c>
      <c r="AD168" s="4"/>
    </row>
    <row r="169" s="3" customFormat="1" ht="157" hidden="1" customHeight="1" spans="1:30">
      <c r="A169" s="22">
        <v>165</v>
      </c>
      <c r="B169" s="23" t="s">
        <v>79</v>
      </c>
      <c r="C169" s="24" t="s">
        <v>80</v>
      </c>
      <c r="D169" s="24" t="s">
        <v>946</v>
      </c>
      <c r="E169" s="24" t="s">
        <v>978</v>
      </c>
      <c r="F169" s="24" t="s">
        <v>184</v>
      </c>
      <c r="G169" s="24"/>
      <c r="H169" s="24" t="s">
        <v>85</v>
      </c>
      <c r="I169" s="35" t="s">
        <v>979</v>
      </c>
      <c r="J169" s="24">
        <v>65</v>
      </c>
      <c r="K169" s="24">
        <v>65</v>
      </c>
      <c r="L169" s="24"/>
      <c r="M169" s="24"/>
      <c r="N169" s="35" t="s">
        <v>980</v>
      </c>
      <c r="O169" s="35" t="s">
        <v>977</v>
      </c>
      <c r="P169" s="36">
        <v>38</v>
      </c>
      <c r="Q169" s="24" t="s">
        <v>92</v>
      </c>
      <c r="R169" s="24" t="s">
        <v>89</v>
      </c>
      <c r="S169" s="24" t="s">
        <v>92</v>
      </c>
      <c r="T169" s="24" t="s">
        <v>40</v>
      </c>
      <c r="U169" s="24" t="s">
        <v>188</v>
      </c>
      <c r="V169" s="24" t="s">
        <v>981</v>
      </c>
      <c r="W169" s="43">
        <v>15974665480</v>
      </c>
      <c r="X169" s="24" t="s">
        <v>92</v>
      </c>
      <c r="Y169" s="61">
        <v>45292</v>
      </c>
      <c r="Z169" s="61">
        <v>45627</v>
      </c>
      <c r="AA169" s="24"/>
      <c r="AB169" s="29"/>
      <c r="AC169" s="6" t="s">
        <v>12</v>
      </c>
      <c r="AD169" s="4"/>
    </row>
    <row r="170" s="3" customFormat="1" ht="158" hidden="1" customHeight="1" spans="1:30">
      <c r="A170" s="22">
        <v>166</v>
      </c>
      <c r="B170" s="23" t="s">
        <v>79</v>
      </c>
      <c r="C170" s="24" t="s">
        <v>80</v>
      </c>
      <c r="D170" s="24" t="s">
        <v>946</v>
      </c>
      <c r="E170" s="24" t="s">
        <v>982</v>
      </c>
      <c r="F170" s="24" t="s">
        <v>297</v>
      </c>
      <c r="G170" s="24"/>
      <c r="H170" s="24" t="s">
        <v>85</v>
      </c>
      <c r="I170" s="35" t="s">
        <v>983</v>
      </c>
      <c r="J170" s="24">
        <v>65</v>
      </c>
      <c r="K170" s="24">
        <v>65</v>
      </c>
      <c r="L170" s="24"/>
      <c r="M170" s="24"/>
      <c r="N170" s="35" t="s">
        <v>984</v>
      </c>
      <c r="O170" s="35" t="s">
        <v>977</v>
      </c>
      <c r="P170" s="36">
        <v>35</v>
      </c>
      <c r="Q170" s="24" t="s">
        <v>92</v>
      </c>
      <c r="R170" s="24" t="s">
        <v>89</v>
      </c>
      <c r="S170" s="24" t="s">
        <v>92</v>
      </c>
      <c r="T170" s="24" t="s">
        <v>40</v>
      </c>
      <c r="U170" s="24" t="s">
        <v>302</v>
      </c>
      <c r="V170" s="24" t="s">
        <v>951</v>
      </c>
      <c r="W170" s="43">
        <v>13769522023</v>
      </c>
      <c r="X170" s="24" t="s">
        <v>92</v>
      </c>
      <c r="Y170" s="61">
        <v>45292</v>
      </c>
      <c r="Z170" s="61">
        <v>45627</v>
      </c>
      <c r="AA170" s="24"/>
      <c r="AB170" s="29"/>
      <c r="AC170" s="6" t="s">
        <v>12</v>
      </c>
      <c r="AD170" s="4"/>
    </row>
    <row r="171" s="3" customFormat="1" ht="156" hidden="1" customHeight="1" spans="1:30">
      <c r="A171" s="22">
        <v>167</v>
      </c>
      <c r="B171" s="23" t="s">
        <v>79</v>
      </c>
      <c r="C171" s="24" t="s">
        <v>80</v>
      </c>
      <c r="D171" s="24" t="s">
        <v>946</v>
      </c>
      <c r="E171" s="24" t="s">
        <v>985</v>
      </c>
      <c r="F171" s="24" t="s">
        <v>275</v>
      </c>
      <c r="G171" s="24"/>
      <c r="H171" s="24" t="s">
        <v>85</v>
      </c>
      <c r="I171" s="35" t="s">
        <v>986</v>
      </c>
      <c r="J171" s="24">
        <v>97.5</v>
      </c>
      <c r="K171" s="24">
        <v>97.5</v>
      </c>
      <c r="L171" s="24"/>
      <c r="M171" s="24"/>
      <c r="N171" s="35" t="s">
        <v>987</v>
      </c>
      <c r="O171" s="35" t="s">
        <v>977</v>
      </c>
      <c r="P171" s="36">
        <v>37</v>
      </c>
      <c r="Q171" s="24" t="s">
        <v>92</v>
      </c>
      <c r="R171" s="24" t="s">
        <v>89</v>
      </c>
      <c r="S171" s="24" t="s">
        <v>92</v>
      </c>
      <c r="T171" s="24" t="s">
        <v>40</v>
      </c>
      <c r="U171" s="24" t="s">
        <v>280</v>
      </c>
      <c r="V171" s="24" t="s">
        <v>431</v>
      </c>
      <c r="W171" s="43">
        <v>18725485666</v>
      </c>
      <c r="X171" s="24" t="s">
        <v>92</v>
      </c>
      <c r="Y171" s="61">
        <v>45292</v>
      </c>
      <c r="Z171" s="61">
        <v>45627</v>
      </c>
      <c r="AA171" s="24"/>
      <c r="AB171" s="29"/>
      <c r="AC171" s="6" t="s">
        <v>12</v>
      </c>
      <c r="AD171" s="4"/>
    </row>
    <row r="172" s="3" customFormat="1" ht="156" hidden="1" customHeight="1" spans="1:30">
      <c r="A172" s="22">
        <v>168</v>
      </c>
      <c r="B172" s="23" t="s">
        <v>79</v>
      </c>
      <c r="C172" s="24" t="s">
        <v>80</v>
      </c>
      <c r="D172" s="24" t="s">
        <v>946</v>
      </c>
      <c r="E172" s="24" t="s">
        <v>988</v>
      </c>
      <c r="F172" s="24" t="s">
        <v>290</v>
      </c>
      <c r="G172" s="24"/>
      <c r="H172" s="24" t="s">
        <v>85</v>
      </c>
      <c r="I172" s="35" t="s">
        <v>989</v>
      </c>
      <c r="J172" s="24">
        <v>65</v>
      </c>
      <c r="K172" s="24">
        <v>65</v>
      </c>
      <c r="L172" s="24"/>
      <c r="M172" s="24"/>
      <c r="N172" s="35" t="s">
        <v>990</v>
      </c>
      <c r="O172" s="35" t="s">
        <v>977</v>
      </c>
      <c r="P172" s="36">
        <v>100</v>
      </c>
      <c r="Q172" s="24" t="s">
        <v>92</v>
      </c>
      <c r="R172" s="24" t="s">
        <v>89</v>
      </c>
      <c r="S172" s="24" t="s">
        <v>92</v>
      </c>
      <c r="T172" s="24" t="s">
        <v>40</v>
      </c>
      <c r="U172" s="24" t="s">
        <v>294</v>
      </c>
      <c r="V172" s="24" t="s">
        <v>991</v>
      </c>
      <c r="W172" s="43">
        <v>13577385272</v>
      </c>
      <c r="X172" s="24" t="s">
        <v>92</v>
      </c>
      <c r="Y172" s="61">
        <v>45292</v>
      </c>
      <c r="Z172" s="61">
        <v>45627</v>
      </c>
      <c r="AA172" s="24"/>
      <c r="AB172" s="29"/>
      <c r="AC172" s="6" t="s">
        <v>12</v>
      </c>
      <c r="AD172" s="4"/>
    </row>
    <row r="173" s="3" customFormat="1" ht="154" hidden="1" customHeight="1" spans="1:30">
      <c r="A173" s="22">
        <v>169</v>
      </c>
      <c r="B173" s="23" t="s">
        <v>79</v>
      </c>
      <c r="C173" s="24" t="s">
        <v>80</v>
      </c>
      <c r="D173" s="24" t="s">
        <v>946</v>
      </c>
      <c r="E173" s="24" t="s">
        <v>992</v>
      </c>
      <c r="F173" s="24" t="s">
        <v>693</v>
      </c>
      <c r="G173" s="24"/>
      <c r="H173" s="24" t="s">
        <v>85</v>
      </c>
      <c r="I173" s="35" t="s">
        <v>993</v>
      </c>
      <c r="J173" s="24">
        <v>110.5</v>
      </c>
      <c r="K173" s="24">
        <v>110.5</v>
      </c>
      <c r="L173" s="24"/>
      <c r="M173" s="24"/>
      <c r="N173" s="35" t="s">
        <v>994</v>
      </c>
      <c r="O173" s="35" t="s">
        <v>977</v>
      </c>
      <c r="P173" s="36">
        <v>170</v>
      </c>
      <c r="Q173" s="24" t="s">
        <v>92</v>
      </c>
      <c r="R173" s="24" t="s">
        <v>89</v>
      </c>
      <c r="S173" s="24" t="s">
        <v>92</v>
      </c>
      <c r="T173" s="24" t="s">
        <v>40</v>
      </c>
      <c r="U173" s="24" t="s">
        <v>698</v>
      </c>
      <c r="V173" s="24" t="s">
        <v>699</v>
      </c>
      <c r="W173" s="43">
        <v>15974675666</v>
      </c>
      <c r="X173" s="24" t="s">
        <v>92</v>
      </c>
      <c r="Y173" s="61">
        <v>45292</v>
      </c>
      <c r="Z173" s="61">
        <v>45627</v>
      </c>
      <c r="AA173" s="24"/>
      <c r="AB173" s="29"/>
      <c r="AC173" s="6" t="s">
        <v>12</v>
      </c>
      <c r="AD173" s="4"/>
    </row>
    <row r="174" s="3" customFormat="1" ht="156" hidden="1" customHeight="1" spans="1:30">
      <c r="A174" s="22">
        <v>170</v>
      </c>
      <c r="B174" s="23" t="s">
        <v>79</v>
      </c>
      <c r="C174" s="24" t="s">
        <v>80</v>
      </c>
      <c r="D174" s="24" t="s">
        <v>946</v>
      </c>
      <c r="E174" s="24" t="s">
        <v>995</v>
      </c>
      <c r="F174" s="24" t="s">
        <v>305</v>
      </c>
      <c r="G174" s="24"/>
      <c r="H174" s="24" t="s">
        <v>85</v>
      </c>
      <c r="I174" s="35" t="s">
        <v>996</v>
      </c>
      <c r="J174" s="24">
        <v>32.5</v>
      </c>
      <c r="K174" s="24">
        <v>32.5</v>
      </c>
      <c r="L174" s="24"/>
      <c r="M174" s="24"/>
      <c r="N174" s="35" t="s">
        <v>997</v>
      </c>
      <c r="O174" s="35" t="s">
        <v>977</v>
      </c>
      <c r="P174" s="36">
        <v>72</v>
      </c>
      <c r="Q174" s="24" t="s">
        <v>92</v>
      </c>
      <c r="R174" s="24" t="s">
        <v>89</v>
      </c>
      <c r="S174" s="24" t="s">
        <v>92</v>
      </c>
      <c r="T174" s="24" t="s">
        <v>40</v>
      </c>
      <c r="U174" s="24" t="s">
        <v>310</v>
      </c>
      <c r="V174" s="24" t="s">
        <v>311</v>
      </c>
      <c r="W174" s="43">
        <v>18287487666</v>
      </c>
      <c r="X174" s="24" t="s">
        <v>92</v>
      </c>
      <c r="Y174" s="61">
        <v>45292</v>
      </c>
      <c r="Z174" s="61">
        <v>45627</v>
      </c>
      <c r="AA174" s="24"/>
      <c r="AB174" s="29"/>
      <c r="AC174" s="6" t="s">
        <v>12</v>
      </c>
      <c r="AD174" s="4"/>
    </row>
    <row r="175" s="3" customFormat="1" ht="158" hidden="1" customHeight="1" spans="1:30">
      <c r="A175" s="22">
        <v>171</v>
      </c>
      <c r="B175" s="23" t="s">
        <v>79</v>
      </c>
      <c r="C175" s="24" t="s">
        <v>80</v>
      </c>
      <c r="D175" s="24" t="s">
        <v>946</v>
      </c>
      <c r="E175" s="24" t="s">
        <v>998</v>
      </c>
      <c r="F175" s="24" t="s">
        <v>116</v>
      </c>
      <c r="G175" s="24"/>
      <c r="H175" s="24" t="s">
        <v>85</v>
      </c>
      <c r="I175" s="35" t="s">
        <v>999</v>
      </c>
      <c r="J175" s="24">
        <v>65</v>
      </c>
      <c r="K175" s="24">
        <v>65</v>
      </c>
      <c r="L175" s="24"/>
      <c r="M175" s="24"/>
      <c r="N175" s="35" t="s">
        <v>990</v>
      </c>
      <c r="O175" s="35" t="s">
        <v>977</v>
      </c>
      <c r="P175" s="36">
        <v>100</v>
      </c>
      <c r="Q175" s="24" t="s">
        <v>92</v>
      </c>
      <c r="R175" s="24" t="s">
        <v>89</v>
      </c>
      <c r="S175" s="24" t="s">
        <v>92</v>
      </c>
      <c r="T175" s="24" t="s">
        <v>40</v>
      </c>
      <c r="U175" s="24" t="s">
        <v>121</v>
      </c>
      <c r="V175" s="24" t="s">
        <v>122</v>
      </c>
      <c r="W175" s="43">
        <v>13408705686</v>
      </c>
      <c r="X175" s="24" t="s">
        <v>92</v>
      </c>
      <c r="Y175" s="61">
        <v>45292</v>
      </c>
      <c r="Z175" s="61">
        <v>45627</v>
      </c>
      <c r="AA175" s="24"/>
      <c r="AB175" s="29"/>
      <c r="AC175" s="6" t="s">
        <v>12</v>
      </c>
      <c r="AD175" s="4"/>
    </row>
    <row r="176" s="3" customFormat="1" ht="156" hidden="1" customHeight="1" spans="1:30">
      <c r="A176" s="22">
        <v>172</v>
      </c>
      <c r="B176" s="23" t="s">
        <v>79</v>
      </c>
      <c r="C176" s="24" t="s">
        <v>80</v>
      </c>
      <c r="D176" s="24" t="s">
        <v>946</v>
      </c>
      <c r="E176" s="24" t="s">
        <v>1000</v>
      </c>
      <c r="F176" s="24" t="s">
        <v>345</v>
      </c>
      <c r="G176" s="24"/>
      <c r="H176" s="24" t="s">
        <v>85</v>
      </c>
      <c r="I176" s="35" t="s">
        <v>1001</v>
      </c>
      <c r="J176" s="24">
        <v>130</v>
      </c>
      <c r="K176" s="24">
        <v>130</v>
      </c>
      <c r="L176" s="24"/>
      <c r="M176" s="24"/>
      <c r="N176" s="35" t="s">
        <v>1002</v>
      </c>
      <c r="O176" s="35" t="s">
        <v>977</v>
      </c>
      <c r="P176" s="36">
        <v>120</v>
      </c>
      <c r="Q176" s="24" t="s">
        <v>92</v>
      </c>
      <c r="R176" s="24" t="s">
        <v>89</v>
      </c>
      <c r="S176" s="24" t="s">
        <v>92</v>
      </c>
      <c r="T176" s="24" t="s">
        <v>40</v>
      </c>
      <c r="U176" s="24" t="s">
        <v>350</v>
      </c>
      <c r="V176" s="24" t="s">
        <v>351</v>
      </c>
      <c r="W176" s="43">
        <v>13529597887</v>
      </c>
      <c r="X176" s="24" t="s">
        <v>92</v>
      </c>
      <c r="Y176" s="61">
        <v>45292</v>
      </c>
      <c r="Z176" s="61">
        <v>45627</v>
      </c>
      <c r="AA176" s="24"/>
      <c r="AB176" s="29"/>
      <c r="AC176" s="6" t="s">
        <v>12</v>
      </c>
      <c r="AD176" s="4"/>
    </row>
    <row r="177" s="3" customFormat="1" ht="159" hidden="1" customHeight="1" spans="1:30">
      <c r="A177" s="22">
        <v>173</v>
      </c>
      <c r="B177" s="23" t="s">
        <v>79</v>
      </c>
      <c r="C177" s="24" t="s">
        <v>80</v>
      </c>
      <c r="D177" s="24" t="s">
        <v>946</v>
      </c>
      <c r="E177" s="24" t="s">
        <v>1003</v>
      </c>
      <c r="F177" s="24" t="s">
        <v>108</v>
      </c>
      <c r="G177" s="24"/>
      <c r="H177" s="24" t="s">
        <v>85</v>
      </c>
      <c r="I177" s="35" t="s">
        <v>1004</v>
      </c>
      <c r="J177" s="24">
        <v>65</v>
      </c>
      <c r="K177" s="24">
        <v>65</v>
      </c>
      <c r="L177" s="24"/>
      <c r="M177" s="24"/>
      <c r="N177" s="35" t="s">
        <v>990</v>
      </c>
      <c r="O177" s="35" t="s">
        <v>977</v>
      </c>
      <c r="P177" s="36">
        <v>100</v>
      </c>
      <c r="Q177" s="24" t="s">
        <v>92</v>
      </c>
      <c r="R177" s="24" t="s">
        <v>89</v>
      </c>
      <c r="S177" s="24" t="s">
        <v>92</v>
      </c>
      <c r="T177" s="24" t="s">
        <v>40</v>
      </c>
      <c r="U177" s="24" t="s">
        <v>113</v>
      </c>
      <c r="V177" s="24" t="s">
        <v>114</v>
      </c>
      <c r="W177" s="43">
        <v>13988933577</v>
      </c>
      <c r="X177" s="24" t="s">
        <v>92</v>
      </c>
      <c r="Y177" s="61">
        <v>45292</v>
      </c>
      <c r="Z177" s="61">
        <v>45627</v>
      </c>
      <c r="AA177" s="24"/>
      <c r="AB177" s="29"/>
      <c r="AC177" s="6" t="s">
        <v>12</v>
      </c>
      <c r="AD177" s="4"/>
    </row>
    <row r="178" s="3" customFormat="1" ht="156" hidden="1" customHeight="1" spans="1:30">
      <c r="A178" s="22">
        <v>174</v>
      </c>
      <c r="B178" s="23" t="s">
        <v>79</v>
      </c>
      <c r="C178" s="24" t="s">
        <v>80</v>
      </c>
      <c r="D178" s="24" t="s">
        <v>946</v>
      </c>
      <c r="E178" s="24" t="s">
        <v>1005</v>
      </c>
      <c r="F178" s="24" t="s">
        <v>140</v>
      </c>
      <c r="G178" s="24"/>
      <c r="H178" s="24" t="s">
        <v>85</v>
      </c>
      <c r="I178" s="35" t="s">
        <v>1006</v>
      </c>
      <c r="J178" s="24">
        <v>130</v>
      </c>
      <c r="K178" s="24">
        <v>130</v>
      </c>
      <c r="L178" s="24"/>
      <c r="M178" s="24"/>
      <c r="N178" s="35" t="s">
        <v>1007</v>
      </c>
      <c r="O178" s="35" t="s">
        <v>977</v>
      </c>
      <c r="P178" s="36">
        <v>585</v>
      </c>
      <c r="Q178" s="24" t="s">
        <v>92</v>
      </c>
      <c r="R178" s="24" t="s">
        <v>89</v>
      </c>
      <c r="S178" s="24" t="s">
        <v>92</v>
      </c>
      <c r="T178" s="24" t="s">
        <v>40</v>
      </c>
      <c r="U178" s="24" t="s">
        <v>249</v>
      </c>
      <c r="V178" s="24" t="s">
        <v>250</v>
      </c>
      <c r="W178" s="43">
        <v>15187916398</v>
      </c>
      <c r="X178" s="24" t="s">
        <v>92</v>
      </c>
      <c r="Y178" s="61">
        <v>45292</v>
      </c>
      <c r="Z178" s="61">
        <v>45627</v>
      </c>
      <c r="AA178" s="24"/>
      <c r="AB178" s="29"/>
      <c r="AC178" s="6" t="s">
        <v>12</v>
      </c>
      <c r="AD178" s="4"/>
    </row>
    <row r="179" s="3" customFormat="1" ht="156" hidden="1" customHeight="1" spans="1:30">
      <c r="A179" s="22">
        <v>175</v>
      </c>
      <c r="B179" s="23" t="s">
        <v>79</v>
      </c>
      <c r="C179" s="24" t="s">
        <v>80</v>
      </c>
      <c r="D179" s="24" t="s">
        <v>946</v>
      </c>
      <c r="E179" s="24" t="s">
        <v>1008</v>
      </c>
      <c r="F179" s="24" t="s">
        <v>1009</v>
      </c>
      <c r="G179" s="24"/>
      <c r="H179" s="24" t="s">
        <v>85</v>
      </c>
      <c r="I179" s="35" t="s">
        <v>1010</v>
      </c>
      <c r="J179" s="24">
        <v>32.5</v>
      </c>
      <c r="K179" s="24">
        <v>32.5</v>
      </c>
      <c r="L179" s="24"/>
      <c r="M179" s="24"/>
      <c r="N179" s="35" t="s">
        <v>1011</v>
      </c>
      <c r="O179" s="35" t="s">
        <v>977</v>
      </c>
      <c r="P179" s="36">
        <v>37</v>
      </c>
      <c r="Q179" s="24" t="s">
        <v>92</v>
      </c>
      <c r="R179" s="24" t="s">
        <v>89</v>
      </c>
      <c r="S179" s="24" t="s">
        <v>92</v>
      </c>
      <c r="T179" s="24" t="s">
        <v>40</v>
      </c>
      <c r="U179" s="24" t="s">
        <v>40</v>
      </c>
      <c r="V179" s="24" t="s">
        <v>1012</v>
      </c>
      <c r="W179" s="43">
        <v>13987434152</v>
      </c>
      <c r="X179" s="24" t="s">
        <v>92</v>
      </c>
      <c r="Y179" s="61">
        <v>45292</v>
      </c>
      <c r="Z179" s="61">
        <v>45627</v>
      </c>
      <c r="AA179" s="24"/>
      <c r="AB179" s="29"/>
      <c r="AC179" s="6" t="s">
        <v>12</v>
      </c>
      <c r="AD179" s="4"/>
    </row>
    <row r="180" s="3" customFormat="1" ht="160" hidden="1" customHeight="1" spans="1:30">
      <c r="A180" s="22">
        <v>176</v>
      </c>
      <c r="B180" s="23" t="s">
        <v>79</v>
      </c>
      <c r="C180" s="24" t="s">
        <v>80</v>
      </c>
      <c r="D180" s="24" t="s">
        <v>946</v>
      </c>
      <c r="E180" s="24" t="s">
        <v>1013</v>
      </c>
      <c r="F180" s="24" t="s">
        <v>1014</v>
      </c>
      <c r="G180" s="24"/>
      <c r="H180" s="24" t="s">
        <v>85</v>
      </c>
      <c r="I180" s="35" t="s">
        <v>1015</v>
      </c>
      <c r="J180" s="24">
        <v>32.5</v>
      </c>
      <c r="K180" s="24">
        <v>32.5</v>
      </c>
      <c r="L180" s="24"/>
      <c r="M180" s="24"/>
      <c r="N180" s="35" t="s">
        <v>1016</v>
      </c>
      <c r="O180" s="35" t="s">
        <v>977</v>
      </c>
      <c r="P180" s="36">
        <v>35</v>
      </c>
      <c r="Q180" s="24" t="s">
        <v>92</v>
      </c>
      <c r="R180" s="24" t="s">
        <v>89</v>
      </c>
      <c r="S180" s="24" t="s">
        <v>92</v>
      </c>
      <c r="T180" s="24" t="s">
        <v>40</v>
      </c>
      <c r="U180" s="24" t="s">
        <v>40</v>
      </c>
      <c r="V180" s="24" t="s">
        <v>1012</v>
      </c>
      <c r="W180" s="43">
        <v>13987434152</v>
      </c>
      <c r="X180" s="24" t="s">
        <v>92</v>
      </c>
      <c r="Y180" s="61">
        <v>45292</v>
      </c>
      <c r="Z180" s="61">
        <v>45627</v>
      </c>
      <c r="AA180" s="24"/>
      <c r="AB180" s="29"/>
      <c r="AC180" s="6" t="s">
        <v>12</v>
      </c>
      <c r="AD180" s="4"/>
    </row>
    <row r="181" s="3" customFormat="1" ht="168" hidden="1" customHeight="1" spans="1:30">
      <c r="A181" s="22">
        <v>177</v>
      </c>
      <c r="B181" s="23" t="s">
        <v>79</v>
      </c>
      <c r="C181" s="24" t="s">
        <v>80</v>
      </c>
      <c r="D181" s="24" t="s">
        <v>946</v>
      </c>
      <c r="E181" s="24" t="s">
        <v>1017</v>
      </c>
      <c r="F181" s="24" t="s">
        <v>267</v>
      </c>
      <c r="G181" s="24"/>
      <c r="H181" s="24" t="s">
        <v>85</v>
      </c>
      <c r="I181" s="35" t="s">
        <v>1018</v>
      </c>
      <c r="J181" s="24">
        <v>220</v>
      </c>
      <c r="K181" s="24">
        <v>220</v>
      </c>
      <c r="L181" s="24"/>
      <c r="M181" s="24"/>
      <c r="N181" s="35" t="s">
        <v>1019</v>
      </c>
      <c r="O181" s="35" t="s">
        <v>1020</v>
      </c>
      <c r="P181" s="36">
        <v>540</v>
      </c>
      <c r="Q181" s="24" t="s">
        <v>89</v>
      </c>
      <c r="R181" s="24" t="s">
        <v>89</v>
      </c>
      <c r="S181" s="24" t="s">
        <v>92</v>
      </c>
      <c r="T181" s="24" t="s">
        <v>40</v>
      </c>
      <c r="U181" s="24" t="s">
        <v>272</v>
      </c>
      <c r="V181" s="24" t="s">
        <v>731</v>
      </c>
      <c r="W181" s="43">
        <v>13769765966</v>
      </c>
      <c r="X181" s="24" t="s">
        <v>92</v>
      </c>
      <c r="Y181" s="61">
        <v>45292</v>
      </c>
      <c r="Z181" s="61">
        <v>45627</v>
      </c>
      <c r="AA181" s="24"/>
      <c r="AB181" s="29"/>
      <c r="AC181" s="6" t="s">
        <v>12</v>
      </c>
      <c r="AD181" s="4"/>
    </row>
    <row r="182" s="3" customFormat="1" ht="145" hidden="1" customHeight="1" spans="1:30">
      <c r="A182" s="22">
        <v>178</v>
      </c>
      <c r="B182" s="23" t="s">
        <v>79</v>
      </c>
      <c r="C182" s="24" t="s">
        <v>80</v>
      </c>
      <c r="D182" s="24" t="s">
        <v>946</v>
      </c>
      <c r="E182" s="24" t="s">
        <v>1021</v>
      </c>
      <c r="F182" s="24" t="s">
        <v>116</v>
      </c>
      <c r="G182" s="24"/>
      <c r="H182" s="24" t="s">
        <v>85</v>
      </c>
      <c r="I182" s="35" t="s">
        <v>1022</v>
      </c>
      <c r="J182" s="24">
        <v>100</v>
      </c>
      <c r="K182" s="24">
        <v>100</v>
      </c>
      <c r="L182" s="24"/>
      <c r="M182" s="24"/>
      <c r="N182" s="35" t="s">
        <v>1023</v>
      </c>
      <c r="O182" s="35" t="s">
        <v>1024</v>
      </c>
      <c r="P182" s="36">
        <v>975</v>
      </c>
      <c r="Q182" s="24" t="s">
        <v>92</v>
      </c>
      <c r="R182" s="24" t="s">
        <v>89</v>
      </c>
      <c r="S182" s="24" t="s">
        <v>92</v>
      </c>
      <c r="T182" s="24" t="s">
        <v>40</v>
      </c>
      <c r="U182" s="24" t="s">
        <v>121</v>
      </c>
      <c r="V182" s="24" t="s">
        <v>122</v>
      </c>
      <c r="W182" s="43">
        <v>13408705686</v>
      </c>
      <c r="X182" s="24" t="s">
        <v>92</v>
      </c>
      <c r="Y182" s="61">
        <v>45292</v>
      </c>
      <c r="Z182" s="61">
        <v>45748</v>
      </c>
      <c r="AA182" s="24"/>
      <c r="AB182" s="29"/>
      <c r="AC182" s="6" t="s">
        <v>12</v>
      </c>
      <c r="AD182" s="4"/>
    </row>
    <row r="183" s="3" customFormat="1" ht="146" hidden="1" customHeight="1" spans="1:30">
      <c r="A183" s="22">
        <v>179</v>
      </c>
      <c r="B183" s="23" t="s">
        <v>79</v>
      </c>
      <c r="C183" s="24" t="s">
        <v>80</v>
      </c>
      <c r="D183" s="24" t="s">
        <v>946</v>
      </c>
      <c r="E183" s="24" t="s">
        <v>1025</v>
      </c>
      <c r="F183" s="24" t="s">
        <v>345</v>
      </c>
      <c r="G183" s="24"/>
      <c r="H183" s="24" t="s">
        <v>85</v>
      </c>
      <c r="I183" s="35" t="s">
        <v>1026</v>
      </c>
      <c r="J183" s="24">
        <v>100</v>
      </c>
      <c r="K183" s="24">
        <v>100</v>
      </c>
      <c r="L183" s="24"/>
      <c r="M183" s="24"/>
      <c r="N183" s="35" t="s">
        <v>1023</v>
      </c>
      <c r="O183" s="35" t="s">
        <v>1024</v>
      </c>
      <c r="P183" s="36">
        <v>975</v>
      </c>
      <c r="Q183" s="24" t="s">
        <v>92</v>
      </c>
      <c r="R183" s="24" t="s">
        <v>89</v>
      </c>
      <c r="S183" s="24" t="s">
        <v>92</v>
      </c>
      <c r="T183" s="24" t="s">
        <v>40</v>
      </c>
      <c r="U183" s="24" t="s">
        <v>350</v>
      </c>
      <c r="V183" s="24" t="s">
        <v>351</v>
      </c>
      <c r="W183" s="43">
        <v>13529597887</v>
      </c>
      <c r="X183" s="24" t="s">
        <v>92</v>
      </c>
      <c r="Y183" s="61">
        <v>45292</v>
      </c>
      <c r="Z183" s="61">
        <v>45748</v>
      </c>
      <c r="AA183" s="24"/>
      <c r="AB183" s="29"/>
      <c r="AC183" s="6" t="s">
        <v>12</v>
      </c>
      <c r="AD183" s="4"/>
    </row>
    <row r="184" s="3" customFormat="1" ht="143" hidden="1" customHeight="1" spans="1:30">
      <c r="A184" s="22">
        <v>180</v>
      </c>
      <c r="B184" s="23" t="s">
        <v>79</v>
      </c>
      <c r="C184" s="24" t="s">
        <v>80</v>
      </c>
      <c r="D184" s="24" t="s">
        <v>946</v>
      </c>
      <c r="E184" s="24" t="s">
        <v>1027</v>
      </c>
      <c r="F184" s="24" t="s">
        <v>163</v>
      </c>
      <c r="G184" s="24"/>
      <c r="H184" s="24" t="s">
        <v>85</v>
      </c>
      <c r="I184" s="35" t="s">
        <v>1028</v>
      </c>
      <c r="J184" s="24">
        <v>385</v>
      </c>
      <c r="K184" s="24">
        <v>385</v>
      </c>
      <c r="L184" s="24"/>
      <c r="M184" s="24"/>
      <c r="N184" s="35" t="s">
        <v>1029</v>
      </c>
      <c r="O184" s="35" t="s">
        <v>1024</v>
      </c>
      <c r="P184" s="36">
        <v>1080</v>
      </c>
      <c r="Q184" s="24" t="s">
        <v>92</v>
      </c>
      <c r="R184" s="24" t="s">
        <v>89</v>
      </c>
      <c r="S184" s="24" t="s">
        <v>92</v>
      </c>
      <c r="T184" s="24" t="s">
        <v>40</v>
      </c>
      <c r="U184" s="24" t="s">
        <v>168</v>
      </c>
      <c r="V184" s="24" t="s">
        <v>169</v>
      </c>
      <c r="W184" s="43">
        <v>15924866855</v>
      </c>
      <c r="X184" s="24" t="s">
        <v>92</v>
      </c>
      <c r="Y184" s="61">
        <v>45292</v>
      </c>
      <c r="Z184" s="61">
        <v>45748</v>
      </c>
      <c r="AA184" s="24"/>
      <c r="AB184" s="29"/>
      <c r="AC184" s="6" t="s">
        <v>12</v>
      </c>
      <c r="AD184" s="4"/>
    </row>
    <row r="185" s="3" customFormat="1" ht="134" hidden="1" customHeight="1" spans="1:30">
      <c r="A185" s="22">
        <v>181</v>
      </c>
      <c r="B185" s="23" t="s">
        <v>79</v>
      </c>
      <c r="C185" s="24" t="s">
        <v>80</v>
      </c>
      <c r="D185" s="24" t="s">
        <v>946</v>
      </c>
      <c r="E185" s="24" t="s">
        <v>1030</v>
      </c>
      <c r="F185" s="24" t="s">
        <v>501</v>
      </c>
      <c r="G185" s="24"/>
      <c r="H185" s="24" t="s">
        <v>85</v>
      </c>
      <c r="I185" s="35" t="s">
        <v>1031</v>
      </c>
      <c r="J185" s="24">
        <v>5</v>
      </c>
      <c r="K185" s="24">
        <v>5</v>
      </c>
      <c r="L185" s="24"/>
      <c r="M185" s="24"/>
      <c r="N185" s="35" t="s">
        <v>1032</v>
      </c>
      <c r="O185" s="35" t="s">
        <v>1024</v>
      </c>
      <c r="P185" s="36">
        <v>35</v>
      </c>
      <c r="Q185" s="24" t="s">
        <v>92</v>
      </c>
      <c r="R185" s="24" t="s">
        <v>89</v>
      </c>
      <c r="S185" s="24" t="s">
        <v>92</v>
      </c>
      <c r="T185" s="24" t="s">
        <v>40</v>
      </c>
      <c r="U185" s="24" t="s">
        <v>506</v>
      </c>
      <c r="V185" s="24" t="s">
        <v>507</v>
      </c>
      <c r="W185" s="43">
        <v>13887465176</v>
      </c>
      <c r="X185" s="24" t="s">
        <v>92</v>
      </c>
      <c r="Y185" s="61">
        <v>45292</v>
      </c>
      <c r="Z185" s="61">
        <v>45748</v>
      </c>
      <c r="AA185" s="24"/>
      <c r="AB185" s="29"/>
      <c r="AC185" s="6" t="s">
        <v>12</v>
      </c>
      <c r="AD185" s="4"/>
    </row>
    <row r="186" s="3" customFormat="1" ht="118" hidden="1" customHeight="1" spans="1:30">
      <c r="A186" s="22">
        <v>182</v>
      </c>
      <c r="B186" s="23" t="s">
        <v>79</v>
      </c>
      <c r="C186" s="24" t="s">
        <v>160</v>
      </c>
      <c r="D186" s="24" t="s">
        <v>238</v>
      </c>
      <c r="E186" s="24" t="s">
        <v>1033</v>
      </c>
      <c r="F186" s="24" t="s">
        <v>345</v>
      </c>
      <c r="G186" s="24" t="s">
        <v>1034</v>
      </c>
      <c r="H186" s="24" t="s">
        <v>85</v>
      </c>
      <c r="I186" s="35" t="s">
        <v>1035</v>
      </c>
      <c r="J186" s="24">
        <v>1200</v>
      </c>
      <c r="K186" s="24">
        <v>1200</v>
      </c>
      <c r="L186" s="24"/>
      <c r="M186" s="24"/>
      <c r="N186" s="35" t="s">
        <v>1036</v>
      </c>
      <c r="O186" s="35" t="s">
        <v>1037</v>
      </c>
      <c r="P186" s="36">
        <v>78000</v>
      </c>
      <c r="Q186" s="24" t="s">
        <v>89</v>
      </c>
      <c r="R186" s="24" t="s">
        <v>89</v>
      </c>
      <c r="S186" s="24" t="s">
        <v>92</v>
      </c>
      <c r="T186" s="24" t="s">
        <v>40</v>
      </c>
      <c r="U186" s="24" t="s">
        <v>350</v>
      </c>
      <c r="V186" s="24" t="s">
        <v>351</v>
      </c>
      <c r="W186" s="43">
        <v>13529597887</v>
      </c>
      <c r="X186" s="24" t="s">
        <v>92</v>
      </c>
      <c r="Y186" s="61">
        <v>45292</v>
      </c>
      <c r="Z186" s="61">
        <v>45627</v>
      </c>
      <c r="AA186" s="24"/>
      <c r="AB186" s="24" t="s">
        <v>1038</v>
      </c>
      <c r="AC186" s="6" t="s">
        <v>12</v>
      </c>
      <c r="AD186" s="4"/>
    </row>
    <row r="187" s="3" customFormat="1" ht="120" hidden="1" customHeight="1" spans="1:30">
      <c r="A187" s="22">
        <v>183</v>
      </c>
      <c r="B187" s="23" t="s">
        <v>79</v>
      </c>
      <c r="C187" s="24" t="s">
        <v>160</v>
      </c>
      <c r="D187" s="24" t="s">
        <v>238</v>
      </c>
      <c r="E187" s="24" t="s">
        <v>1039</v>
      </c>
      <c r="F187" s="24" t="s">
        <v>345</v>
      </c>
      <c r="G187" s="24" t="s">
        <v>1040</v>
      </c>
      <c r="H187" s="24" t="s">
        <v>85</v>
      </c>
      <c r="I187" s="35" t="s">
        <v>1041</v>
      </c>
      <c r="J187" s="24">
        <v>1000</v>
      </c>
      <c r="K187" s="24">
        <v>1000</v>
      </c>
      <c r="L187" s="24"/>
      <c r="M187" s="24"/>
      <c r="N187" s="35" t="s">
        <v>1042</v>
      </c>
      <c r="O187" s="35" t="s">
        <v>1037</v>
      </c>
      <c r="P187" s="36">
        <v>40000</v>
      </c>
      <c r="Q187" s="24" t="s">
        <v>89</v>
      </c>
      <c r="R187" s="24" t="s">
        <v>89</v>
      </c>
      <c r="S187" s="24" t="s">
        <v>92</v>
      </c>
      <c r="T187" s="24" t="s">
        <v>40</v>
      </c>
      <c r="U187" s="24" t="s">
        <v>350</v>
      </c>
      <c r="V187" s="24" t="s">
        <v>351</v>
      </c>
      <c r="W187" s="43">
        <v>13529597887</v>
      </c>
      <c r="X187" s="24" t="s">
        <v>92</v>
      </c>
      <c r="Y187" s="61">
        <v>45292</v>
      </c>
      <c r="Z187" s="61">
        <v>45627</v>
      </c>
      <c r="AA187" s="24"/>
      <c r="AB187" s="24" t="s">
        <v>1038</v>
      </c>
      <c r="AC187" s="6" t="s">
        <v>12</v>
      </c>
      <c r="AD187" s="4"/>
    </row>
    <row r="188" s="3" customFormat="1" ht="85" hidden="1" customHeight="1" spans="1:30">
      <c r="A188" s="22">
        <v>184</v>
      </c>
      <c r="B188" s="23" t="s">
        <v>79</v>
      </c>
      <c r="C188" s="24" t="s">
        <v>160</v>
      </c>
      <c r="D188" s="24" t="s">
        <v>161</v>
      </c>
      <c r="E188" s="24" t="s">
        <v>1043</v>
      </c>
      <c r="F188" s="24" t="s">
        <v>1044</v>
      </c>
      <c r="G188" s="24"/>
      <c r="H188" s="24" t="s">
        <v>85</v>
      </c>
      <c r="I188" s="35" t="s">
        <v>1045</v>
      </c>
      <c r="J188" s="24">
        <v>52</v>
      </c>
      <c r="K188" s="24">
        <v>52</v>
      </c>
      <c r="L188" s="24"/>
      <c r="M188" s="24"/>
      <c r="N188" s="35" t="s">
        <v>1046</v>
      </c>
      <c r="O188" s="35" t="s">
        <v>1037</v>
      </c>
      <c r="P188" s="36">
        <v>260</v>
      </c>
      <c r="Q188" s="24" t="s">
        <v>92</v>
      </c>
      <c r="R188" s="24" t="s">
        <v>89</v>
      </c>
      <c r="S188" s="24" t="s">
        <v>92</v>
      </c>
      <c r="T188" s="24" t="s">
        <v>40</v>
      </c>
      <c r="U188" s="24" t="s">
        <v>40</v>
      </c>
      <c r="V188" s="24" t="s">
        <v>1012</v>
      </c>
      <c r="W188" s="43">
        <v>13987434152</v>
      </c>
      <c r="X188" s="24" t="s">
        <v>92</v>
      </c>
      <c r="Y188" s="61">
        <v>45292</v>
      </c>
      <c r="Z188" s="61">
        <v>45627</v>
      </c>
      <c r="AA188" s="24"/>
      <c r="AB188" s="29"/>
      <c r="AC188" s="6" t="s">
        <v>12</v>
      </c>
      <c r="AD188" s="4"/>
    </row>
    <row r="189" s="3" customFormat="1" ht="27" hidden="1" customHeight="1" spans="1:30">
      <c r="A189" s="20" t="s">
        <v>1047</v>
      </c>
      <c r="B189" s="20"/>
      <c r="C189" s="21"/>
      <c r="D189" s="21"/>
      <c r="E189" s="21"/>
      <c r="F189" s="21"/>
      <c r="G189" s="21"/>
      <c r="H189" s="21"/>
      <c r="I189" s="21"/>
      <c r="J189" s="29">
        <f>SUM(J190:J195)</f>
        <v>7193.72</v>
      </c>
      <c r="K189" s="29">
        <f>SUM(K190:K195)</f>
        <v>7193.72</v>
      </c>
      <c r="L189" s="29">
        <f>SUM(L190:L195)</f>
        <v>0</v>
      </c>
      <c r="M189" s="29">
        <f>SUM(M190:M195)</f>
        <v>0</v>
      </c>
      <c r="N189" s="28"/>
      <c r="O189" s="28"/>
      <c r="P189" s="59"/>
      <c r="Q189" s="28"/>
      <c r="R189" s="28"/>
      <c r="S189" s="28"/>
      <c r="T189" s="28"/>
      <c r="U189" s="28"/>
      <c r="V189" s="28"/>
      <c r="W189" s="41"/>
      <c r="X189" s="28"/>
      <c r="Y189" s="47"/>
      <c r="Z189" s="47"/>
      <c r="AA189" s="28"/>
      <c r="AB189" s="28"/>
      <c r="AC189" s="4"/>
      <c r="AD189" s="4" t="s">
        <v>78</v>
      </c>
    </row>
    <row r="190" s="2" customFormat="1" ht="76" hidden="1" customHeight="1" spans="1:30">
      <c r="A190" s="22">
        <v>1</v>
      </c>
      <c r="B190" s="23" t="s">
        <v>1048</v>
      </c>
      <c r="C190" s="24" t="s">
        <v>1049</v>
      </c>
      <c r="D190" s="24" t="s">
        <v>1050</v>
      </c>
      <c r="E190" s="24" t="s">
        <v>1051</v>
      </c>
      <c r="F190" s="24" t="s">
        <v>595</v>
      </c>
      <c r="G190" s="24"/>
      <c r="H190" s="24" t="s">
        <v>85</v>
      </c>
      <c r="I190" s="35" t="s">
        <v>1052</v>
      </c>
      <c r="J190" s="24">
        <v>2300</v>
      </c>
      <c r="K190" s="24">
        <v>2300</v>
      </c>
      <c r="L190" s="24"/>
      <c r="M190" s="24"/>
      <c r="N190" s="35" t="s">
        <v>1053</v>
      </c>
      <c r="O190" s="35"/>
      <c r="P190" s="36">
        <v>23000</v>
      </c>
      <c r="Q190" s="24" t="s">
        <v>92</v>
      </c>
      <c r="R190" s="24" t="s">
        <v>89</v>
      </c>
      <c r="S190" s="24" t="s">
        <v>89</v>
      </c>
      <c r="T190" s="24" t="s">
        <v>1054</v>
      </c>
      <c r="U190" s="24" t="s">
        <v>595</v>
      </c>
      <c r="V190" s="24" t="s">
        <v>1055</v>
      </c>
      <c r="W190" s="43">
        <v>18987431263</v>
      </c>
      <c r="X190" s="24" t="s">
        <v>92</v>
      </c>
      <c r="Y190" s="51">
        <v>45292</v>
      </c>
      <c r="Z190" s="51">
        <v>45657</v>
      </c>
      <c r="AA190" s="24"/>
      <c r="AB190" s="24"/>
      <c r="AC190" s="55" t="s">
        <v>15</v>
      </c>
      <c r="AD190" s="48"/>
    </row>
    <row r="191" s="2" customFormat="1" ht="79" hidden="1" customHeight="1" spans="1:30">
      <c r="A191" s="22">
        <v>2</v>
      </c>
      <c r="B191" s="23" t="s">
        <v>1048</v>
      </c>
      <c r="C191" s="24" t="s">
        <v>1056</v>
      </c>
      <c r="D191" s="24" t="s">
        <v>1056</v>
      </c>
      <c r="E191" s="24" t="s">
        <v>1057</v>
      </c>
      <c r="F191" s="24" t="s">
        <v>595</v>
      </c>
      <c r="G191" s="24"/>
      <c r="H191" s="24" t="s">
        <v>85</v>
      </c>
      <c r="I191" s="35" t="s">
        <v>1058</v>
      </c>
      <c r="J191" s="24">
        <v>1056</v>
      </c>
      <c r="K191" s="24">
        <v>1056</v>
      </c>
      <c r="L191" s="24"/>
      <c r="M191" s="24"/>
      <c r="N191" s="35" t="s">
        <v>1058</v>
      </c>
      <c r="O191" s="35"/>
      <c r="P191" s="36">
        <v>1100</v>
      </c>
      <c r="Q191" s="24" t="s">
        <v>92</v>
      </c>
      <c r="R191" s="24" t="s">
        <v>92</v>
      </c>
      <c r="S191" s="24" t="s">
        <v>89</v>
      </c>
      <c r="T191" s="24" t="s">
        <v>1054</v>
      </c>
      <c r="U191" s="24" t="s">
        <v>595</v>
      </c>
      <c r="V191" s="24" t="s">
        <v>1055</v>
      </c>
      <c r="W191" s="43">
        <v>18987431263</v>
      </c>
      <c r="X191" s="24" t="s">
        <v>92</v>
      </c>
      <c r="Y191" s="51">
        <v>45292</v>
      </c>
      <c r="Z191" s="51">
        <v>45657</v>
      </c>
      <c r="AA191" s="24"/>
      <c r="AB191" s="24"/>
      <c r="AC191" s="55" t="s">
        <v>15</v>
      </c>
      <c r="AD191" s="48"/>
    </row>
    <row r="192" s="2" customFormat="1" ht="79" hidden="1" customHeight="1" spans="1:30">
      <c r="A192" s="22">
        <v>3</v>
      </c>
      <c r="B192" s="23" t="s">
        <v>1048</v>
      </c>
      <c r="C192" s="24" t="s">
        <v>1056</v>
      </c>
      <c r="D192" s="24" t="s">
        <v>1056</v>
      </c>
      <c r="E192" s="24" t="s">
        <v>1059</v>
      </c>
      <c r="F192" s="24" t="s">
        <v>595</v>
      </c>
      <c r="G192" s="24"/>
      <c r="H192" s="24" t="s">
        <v>85</v>
      </c>
      <c r="I192" s="35" t="s">
        <v>1060</v>
      </c>
      <c r="J192" s="24">
        <v>3753.6</v>
      </c>
      <c r="K192" s="24">
        <v>3753.6</v>
      </c>
      <c r="L192" s="24"/>
      <c r="M192" s="24"/>
      <c r="N192" s="35" t="s">
        <v>1060</v>
      </c>
      <c r="O192" s="35"/>
      <c r="P192" s="36">
        <v>3910</v>
      </c>
      <c r="Q192" s="24" t="s">
        <v>92</v>
      </c>
      <c r="R192" s="24" t="s">
        <v>89</v>
      </c>
      <c r="S192" s="24" t="s">
        <v>89</v>
      </c>
      <c r="T192" s="24" t="s">
        <v>1054</v>
      </c>
      <c r="U192" s="24" t="s">
        <v>595</v>
      </c>
      <c r="V192" s="24" t="s">
        <v>1055</v>
      </c>
      <c r="W192" s="43">
        <v>18987431263</v>
      </c>
      <c r="X192" s="24" t="s">
        <v>92</v>
      </c>
      <c r="Y192" s="51">
        <v>45292</v>
      </c>
      <c r="Z192" s="51">
        <v>45657</v>
      </c>
      <c r="AA192" s="24"/>
      <c r="AB192" s="24"/>
      <c r="AC192" s="55" t="s">
        <v>15</v>
      </c>
      <c r="AD192" s="48"/>
    </row>
    <row r="193" s="2" customFormat="1" ht="72" hidden="1" customHeight="1" spans="1:30">
      <c r="A193" s="22">
        <v>5</v>
      </c>
      <c r="B193" s="23" t="s">
        <v>1048</v>
      </c>
      <c r="C193" s="24" t="s">
        <v>1056</v>
      </c>
      <c r="D193" s="24" t="s">
        <v>1056</v>
      </c>
      <c r="E193" s="24" t="s">
        <v>1061</v>
      </c>
      <c r="F193" s="24" t="s">
        <v>297</v>
      </c>
      <c r="G193" s="25" t="s">
        <v>1062</v>
      </c>
      <c r="H193" s="24" t="s">
        <v>85</v>
      </c>
      <c r="I193" s="35" t="s">
        <v>1063</v>
      </c>
      <c r="J193" s="24">
        <v>15</v>
      </c>
      <c r="K193" s="24">
        <v>15</v>
      </c>
      <c r="L193" s="24"/>
      <c r="M193" s="24"/>
      <c r="N193" s="35" t="s">
        <v>1064</v>
      </c>
      <c r="O193" s="35" t="s">
        <v>468</v>
      </c>
      <c r="P193" s="36">
        <v>1266</v>
      </c>
      <c r="Q193" s="24" t="s">
        <v>92</v>
      </c>
      <c r="R193" s="24" t="s">
        <v>92</v>
      </c>
      <c r="S193" s="24" t="s">
        <v>89</v>
      </c>
      <c r="T193" s="24" t="s">
        <v>24</v>
      </c>
      <c r="U193" s="24" t="s">
        <v>302</v>
      </c>
      <c r="V193" s="24" t="s">
        <v>303</v>
      </c>
      <c r="W193" s="43" t="s">
        <v>474</v>
      </c>
      <c r="X193" s="24" t="s">
        <v>92</v>
      </c>
      <c r="Y193" s="51">
        <v>45292</v>
      </c>
      <c r="Z193" s="51">
        <v>45627</v>
      </c>
      <c r="AA193" s="24"/>
      <c r="AB193" s="24"/>
      <c r="AC193" s="55" t="s">
        <v>7</v>
      </c>
      <c r="AD193" s="48"/>
    </row>
    <row r="194" s="2" customFormat="1" ht="89.25" hidden="1" spans="1:30">
      <c r="A194" s="22">
        <v>6</v>
      </c>
      <c r="B194" s="23" t="s">
        <v>1048</v>
      </c>
      <c r="C194" s="24" t="s">
        <v>1056</v>
      </c>
      <c r="D194" s="24" t="s">
        <v>1056</v>
      </c>
      <c r="E194" s="24" t="s">
        <v>1065</v>
      </c>
      <c r="F194" s="24" t="s">
        <v>231</v>
      </c>
      <c r="G194" s="24" t="s">
        <v>1066</v>
      </c>
      <c r="H194" s="24" t="s">
        <v>85</v>
      </c>
      <c r="I194" s="35" t="s">
        <v>1067</v>
      </c>
      <c r="J194" s="24">
        <v>21.12</v>
      </c>
      <c r="K194" s="24">
        <v>21.12</v>
      </c>
      <c r="L194" s="24"/>
      <c r="M194" s="24"/>
      <c r="N194" s="35" t="s">
        <v>1068</v>
      </c>
      <c r="O194" s="35" t="s">
        <v>1069</v>
      </c>
      <c r="P194" s="36">
        <v>22</v>
      </c>
      <c r="Q194" s="24" t="s">
        <v>92</v>
      </c>
      <c r="R194" s="24" t="s">
        <v>92</v>
      </c>
      <c r="S194" s="24" t="s">
        <v>89</v>
      </c>
      <c r="T194" s="24" t="s">
        <v>24</v>
      </c>
      <c r="U194" s="24" t="s">
        <v>236</v>
      </c>
      <c r="V194" s="24" t="s">
        <v>1070</v>
      </c>
      <c r="W194" s="43">
        <v>13887445635</v>
      </c>
      <c r="X194" s="24" t="s">
        <v>92</v>
      </c>
      <c r="Y194" s="51">
        <v>45292</v>
      </c>
      <c r="Z194" s="51">
        <v>45657</v>
      </c>
      <c r="AA194" s="24"/>
      <c r="AB194" s="24"/>
      <c r="AC194" s="55" t="s">
        <v>7</v>
      </c>
      <c r="AD194" s="48"/>
    </row>
    <row r="195" s="2" customFormat="1" ht="89" hidden="1" customHeight="1" spans="1:30">
      <c r="A195" s="22">
        <v>7</v>
      </c>
      <c r="B195" s="23" t="s">
        <v>1048</v>
      </c>
      <c r="C195" s="24" t="s">
        <v>1056</v>
      </c>
      <c r="D195" s="24" t="s">
        <v>1056</v>
      </c>
      <c r="E195" s="24" t="s">
        <v>1071</v>
      </c>
      <c r="F195" s="24" t="s">
        <v>95</v>
      </c>
      <c r="G195" s="25" t="s">
        <v>1072</v>
      </c>
      <c r="H195" s="24" t="s">
        <v>85</v>
      </c>
      <c r="I195" s="35" t="s">
        <v>1073</v>
      </c>
      <c r="J195" s="24">
        <v>48</v>
      </c>
      <c r="K195" s="24">
        <v>48</v>
      </c>
      <c r="L195" s="24"/>
      <c r="M195" s="24"/>
      <c r="N195" s="35" t="s">
        <v>1074</v>
      </c>
      <c r="O195" s="35" t="s">
        <v>316</v>
      </c>
      <c r="P195" s="36">
        <v>50</v>
      </c>
      <c r="Q195" s="24" t="s">
        <v>92</v>
      </c>
      <c r="R195" s="24" t="s">
        <v>92</v>
      </c>
      <c r="S195" s="24" t="s">
        <v>89</v>
      </c>
      <c r="T195" s="24" t="s">
        <v>24</v>
      </c>
      <c r="U195" s="24" t="s">
        <v>100</v>
      </c>
      <c r="V195" s="24" t="s">
        <v>1075</v>
      </c>
      <c r="W195" s="43">
        <v>13808745055</v>
      </c>
      <c r="X195" s="24" t="s">
        <v>92</v>
      </c>
      <c r="Y195" s="51">
        <v>45292</v>
      </c>
      <c r="Z195" s="51">
        <v>45630</v>
      </c>
      <c r="AA195" s="24"/>
      <c r="AB195" s="24"/>
      <c r="AC195" s="55" t="s">
        <v>7</v>
      </c>
      <c r="AD195" s="48"/>
    </row>
    <row r="196" s="3" customFormat="1" ht="27" hidden="1" customHeight="1" spans="1:30">
      <c r="A196" s="20" t="s">
        <v>1076</v>
      </c>
      <c r="B196" s="20"/>
      <c r="C196" s="21"/>
      <c r="D196" s="21"/>
      <c r="E196" s="21"/>
      <c r="F196" s="21"/>
      <c r="G196" s="21"/>
      <c r="H196" s="21"/>
      <c r="I196" s="21"/>
      <c r="J196" s="29">
        <f>SUM(J197:J791)</f>
        <v>66370.12</v>
      </c>
      <c r="K196" s="29">
        <f>SUM(K197:K791)</f>
        <v>64908.12</v>
      </c>
      <c r="L196" s="29">
        <f>SUM(L197:L791)</f>
        <v>615</v>
      </c>
      <c r="M196" s="29">
        <f>SUM(M197:M791)</f>
        <v>847</v>
      </c>
      <c r="N196" s="28"/>
      <c r="O196" s="28"/>
      <c r="P196" s="59"/>
      <c r="Q196" s="28"/>
      <c r="R196" s="28"/>
      <c r="S196" s="28"/>
      <c r="T196" s="28"/>
      <c r="U196" s="28"/>
      <c r="V196" s="28"/>
      <c r="W196" s="41"/>
      <c r="X196" s="28"/>
      <c r="Y196" s="47"/>
      <c r="Z196" s="47"/>
      <c r="AA196" s="28"/>
      <c r="AB196" s="28"/>
      <c r="AC196" s="4"/>
      <c r="AD196" s="4" t="s">
        <v>78</v>
      </c>
    </row>
    <row r="197" s="3" customFormat="1" ht="169" hidden="1" customHeight="1" spans="1:30">
      <c r="A197" s="22">
        <v>1</v>
      </c>
      <c r="B197" s="23" t="s">
        <v>1077</v>
      </c>
      <c r="C197" s="24" t="s">
        <v>1078</v>
      </c>
      <c r="D197" s="24" t="s">
        <v>1079</v>
      </c>
      <c r="E197" s="24" t="s">
        <v>1080</v>
      </c>
      <c r="F197" s="24" t="s">
        <v>153</v>
      </c>
      <c r="G197" s="24" t="s">
        <v>153</v>
      </c>
      <c r="H197" s="24" t="s">
        <v>85</v>
      </c>
      <c r="I197" s="35" t="s">
        <v>1081</v>
      </c>
      <c r="J197" s="24">
        <v>650</v>
      </c>
      <c r="K197" s="24">
        <v>650</v>
      </c>
      <c r="L197" s="24">
        <v>0</v>
      </c>
      <c r="M197" s="24">
        <v>0</v>
      </c>
      <c r="N197" s="35" t="s">
        <v>1082</v>
      </c>
      <c r="O197" s="35"/>
      <c r="P197" s="39" t="s">
        <v>1083</v>
      </c>
      <c r="Q197" s="24" t="s">
        <v>89</v>
      </c>
      <c r="R197" s="24" t="s">
        <v>89</v>
      </c>
      <c r="S197" s="24" t="s">
        <v>89</v>
      </c>
      <c r="T197" s="24" t="s">
        <v>33</v>
      </c>
      <c r="U197" s="24" t="s">
        <v>158</v>
      </c>
      <c r="V197" s="24" t="s">
        <v>159</v>
      </c>
      <c r="W197" s="43">
        <v>18388548888</v>
      </c>
      <c r="X197" s="24" t="s">
        <v>92</v>
      </c>
      <c r="Y197" s="51">
        <v>45383</v>
      </c>
      <c r="Z197" s="51">
        <v>45474</v>
      </c>
      <c r="AA197" s="24"/>
      <c r="AB197" s="24"/>
      <c r="AC197" s="6" t="s">
        <v>14</v>
      </c>
      <c r="AD197" s="4"/>
    </row>
    <row r="198" s="3" customFormat="1" ht="187" hidden="1" customHeight="1" spans="1:30">
      <c r="A198" s="22">
        <v>2</v>
      </c>
      <c r="B198" s="23" t="s">
        <v>1077</v>
      </c>
      <c r="C198" s="24" t="s">
        <v>1078</v>
      </c>
      <c r="D198" s="24" t="s">
        <v>1079</v>
      </c>
      <c r="E198" s="24" t="s">
        <v>1084</v>
      </c>
      <c r="F198" s="24" t="s">
        <v>108</v>
      </c>
      <c r="G198" s="24" t="s">
        <v>109</v>
      </c>
      <c r="H198" s="24" t="s">
        <v>85</v>
      </c>
      <c r="I198" s="35" t="s">
        <v>1085</v>
      </c>
      <c r="J198" s="24">
        <v>1200</v>
      </c>
      <c r="K198" s="24">
        <v>1200</v>
      </c>
      <c r="L198" s="24">
        <v>0</v>
      </c>
      <c r="M198" s="24">
        <v>0</v>
      </c>
      <c r="N198" s="35" t="s">
        <v>1086</v>
      </c>
      <c r="O198" s="35"/>
      <c r="P198" s="36">
        <v>3538</v>
      </c>
      <c r="Q198" s="24" t="s">
        <v>89</v>
      </c>
      <c r="R198" s="24" t="s">
        <v>89</v>
      </c>
      <c r="S198" s="24" t="s">
        <v>89</v>
      </c>
      <c r="T198" s="24" t="s">
        <v>33</v>
      </c>
      <c r="U198" s="24" t="s">
        <v>113</v>
      </c>
      <c r="V198" s="24" t="s">
        <v>114</v>
      </c>
      <c r="W198" s="43">
        <v>13988933577</v>
      </c>
      <c r="X198" s="24" t="s">
        <v>92</v>
      </c>
      <c r="Y198" s="51">
        <v>45292</v>
      </c>
      <c r="Z198" s="51">
        <v>45627</v>
      </c>
      <c r="AA198" s="24"/>
      <c r="AB198" s="24"/>
      <c r="AC198" s="6" t="s">
        <v>14</v>
      </c>
      <c r="AD198" s="4"/>
    </row>
    <row r="199" s="3" customFormat="1" ht="121" hidden="1" customHeight="1" spans="1:30">
      <c r="A199" s="23">
        <v>3</v>
      </c>
      <c r="B199" s="23" t="s">
        <v>1077</v>
      </c>
      <c r="C199" s="24" t="s">
        <v>1087</v>
      </c>
      <c r="D199" s="24" t="s">
        <v>1088</v>
      </c>
      <c r="E199" s="24" t="s">
        <v>1089</v>
      </c>
      <c r="F199" s="24" t="s">
        <v>140</v>
      </c>
      <c r="G199" s="24" t="s">
        <v>1090</v>
      </c>
      <c r="H199" s="24" t="s">
        <v>85</v>
      </c>
      <c r="I199" s="35" t="s">
        <v>1091</v>
      </c>
      <c r="J199" s="24">
        <v>320</v>
      </c>
      <c r="K199" s="24">
        <v>320</v>
      </c>
      <c r="L199" s="24">
        <v>0</v>
      </c>
      <c r="M199" s="24">
        <v>0</v>
      </c>
      <c r="N199" s="35" t="s">
        <v>1092</v>
      </c>
      <c r="O199" s="35"/>
      <c r="P199" s="39" t="s">
        <v>1093</v>
      </c>
      <c r="Q199" s="24" t="s">
        <v>89</v>
      </c>
      <c r="R199" s="24" t="s">
        <v>89</v>
      </c>
      <c r="S199" s="24" t="s">
        <v>89</v>
      </c>
      <c r="T199" s="24" t="s">
        <v>33</v>
      </c>
      <c r="U199" s="24" t="s">
        <v>249</v>
      </c>
      <c r="V199" s="24" t="s">
        <v>250</v>
      </c>
      <c r="W199" s="43">
        <v>15187916398</v>
      </c>
      <c r="X199" s="24" t="s">
        <v>92</v>
      </c>
      <c r="Y199" s="51">
        <v>45392</v>
      </c>
      <c r="Z199" s="51">
        <v>45636</v>
      </c>
      <c r="AA199" s="24"/>
      <c r="AB199" s="24"/>
      <c r="AC199" s="6" t="s">
        <v>14</v>
      </c>
      <c r="AD199" s="4"/>
    </row>
    <row r="200" s="3" customFormat="1" ht="249" hidden="1" customHeight="1" spans="1:30">
      <c r="A200" s="22">
        <v>4</v>
      </c>
      <c r="B200" s="23" t="s">
        <v>1077</v>
      </c>
      <c r="C200" s="24" t="s">
        <v>1078</v>
      </c>
      <c r="D200" s="24" t="s">
        <v>1079</v>
      </c>
      <c r="E200" s="24" t="s">
        <v>1094</v>
      </c>
      <c r="F200" s="24" t="s">
        <v>140</v>
      </c>
      <c r="G200" s="24" t="s">
        <v>1095</v>
      </c>
      <c r="H200" s="24" t="s">
        <v>85</v>
      </c>
      <c r="I200" s="35" t="s">
        <v>1096</v>
      </c>
      <c r="J200" s="24">
        <v>650</v>
      </c>
      <c r="K200" s="24">
        <v>650</v>
      </c>
      <c r="L200" s="24">
        <v>0</v>
      </c>
      <c r="M200" s="24">
        <v>0</v>
      </c>
      <c r="N200" s="35" t="s">
        <v>1097</v>
      </c>
      <c r="O200" s="35"/>
      <c r="P200" s="39" t="s">
        <v>1098</v>
      </c>
      <c r="Q200" s="24" t="s">
        <v>89</v>
      </c>
      <c r="R200" s="24" t="s">
        <v>89</v>
      </c>
      <c r="S200" s="24" t="s">
        <v>89</v>
      </c>
      <c r="T200" s="24" t="s">
        <v>33</v>
      </c>
      <c r="U200" s="24" t="s">
        <v>249</v>
      </c>
      <c r="V200" s="24" t="s">
        <v>250</v>
      </c>
      <c r="W200" s="43">
        <v>15187916398</v>
      </c>
      <c r="X200" s="24" t="s">
        <v>92</v>
      </c>
      <c r="Y200" s="51">
        <v>45301</v>
      </c>
      <c r="Z200" s="51">
        <v>45636</v>
      </c>
      <c r="AA200" s="24"/>
      <c r="AB200" s="24"/>
      <c r="AC200" s="6" t="s">
        <v>14</v>
      </c>
      <c r="AD200" s="4"/>
    </row>
    <row r="201" s="3" customFormat="1" ht="160" hidden="1" customHeight="1" spans="1:30">
      <c r="A201" s="22">
        <v>5</v>
      </c>
      <c r="B201" s="23" t="s">
        <v>1077</v>
      </c>
      <c r="C201" s="24" t="s">
        <v>1078</v>
      </c>
      <c r="D201" s="24" t="s">
        <v>1079</v>
      </c>
      <c r="E201" s="24" t="s">
        <v>1099</v>
      </c>
      <c r="F201" s="24" t="s">
        <v>501</v>
      </c>
      <c r="G201" s="24" t="s">
        <v>1100</v>
      </c>
      <c r="H201" s="24" t="s">
        <v>85</v>
      </c>
      <c r="I201" s="35" t="s">
        <v>1101</v>
      </c>
      <c r="J201" s="24">
        <v>400</v>
      </c>
      <c r="K201" s="24">
        <v>400</v>
      </c>
      <c r="L201" s="24">
        <v>0</v>
      </c>
      <c r="M201" s="24">
        <v>0</v>
      </c>
      <c r="N201" s="35" t="s">
        <v>1102</v>
      </c>
      <c r="O201" s="35"/>
      <c r="P201" s="39" t="s">
        <v>1103</v>
      </c>
      <c r="Q201" s="24" t="s">
        <v>89</v>
      </c>
      <c r="R201" s="24" t="s">
        <v>89</v>
      </c>
      <c r="S201" s="24" t="s">
        <v>89</v>
      </c>
      <c r="T201" s="24" t="s">
        <v>33</v>
      </c>
      <c r="U201" s="24" t="s">
        <v>506</v>
      </c>
      <c r="V201" s="24" t="s">
        <v>507</v>
      </c>
      <c r="W201" s="43">
        <v>13887465176</v>
      </c>
      <c r="X201" s="24" t="s">
        <v>92</v>
      </c>
      <c r="Y201" s="51">
        <v>45352</v>
      </c>
      <c r="Z201" s="51">
        <v>45505</v>
      </c>
      <c r="AA201" s="24"/>
      <c r="AB201" s="24"/>
      <c r="AC201" s="6" t="s">
        <v>14</v>
      </c>
      <c r="AD201" s="4"/>
    </row>
    <row r="202" s="3" customFormat="1" ht="106" hidden="1" customHeight="1" spans="1:30">
      <c r="A202" s="23">
        <v>6</v>
      </c>
      <c r="B202" s="23" t="s">
        <v>1077</v>
      </c>
      <c r="C202" s="24" t="s">
        <v>1078</v>
      </c>
      <c r="D202" s="24" t="s">
        <v>1079</v>
      </c>
      <c r="E202" s="24" t="s">
        <v>1104</v>
      </c>
      <c r="F202" s="24" t="s">
        <v>252</v>
      </c>
      <c r="G202" s="24" t="s">
        <v>1105</v>
      </c>
      <c r="H202" s="24" t="s">
        <v>85</v>
      </c>
      <c r="I202" s="35" t="s">
        <v>1106</v>
      </c>
      <c r="J202" s="24">
        <v>480</v>
      </c>
      <c r="K202" s="24">
        <v>480</v>
      </c>
      <c r="L202" s="24">
        <v>0</v>
      </c>
      <c r="M202" s="24">
        <v>0</v>
      </c>
      <c r="N202" s="35" t="s">
        <v>1107</v>
      </c>
      <c r="O202" s="35"/>
      <c r="P202" s="36">
        <v>2408</v>
      </c>
      <c r="Q202" s="24" t="s">
        <v>89</v>
      </c>
      <c r="R202" s="24" t="s">
        <v>89</v>
      </c>
      <c r="S202" s="24" t="s">
        <v>89</v>
      </c>
      <c r="T202" s="24" t="s">
        <v>33</v>
      </c>
      <c r="U202" s="24" t="s">
        <v>256</v>
      </c>
      <c r="V202" s="24" t="s">
        <v>257</v>
      </c>
      <c r="W202" s="43">
        <v>18387480109</v>
      </c>
      <c r="X202" s="24" t="s">
        <v>92</v>
      </c>
      <c r="Y202" s="51">
        <v>45323</v>
      </c>
      <c r="Z202" s="51">
        <v>45627</v>
      </c>
      <c r="AA202" s="24"/>
      <c r="AB202" s="24"/>
      <c r="AC202" s="6" t="s">
        <v>14</v>
      </c>
      <c r="AD202" s="4"/>
    </row>
    <row r="203" s="8" customFormat="1" ht="97" hidden="1" customHeight="1" spans="1:29">
      <c r="A203" s="22">
        <v>7</v>
      </c>
      <c r="B203" s="23" t="s">
        <v>1077</v>
      </c>
      <c r="C203" s="22" t="s">
        <v>1078</v>
      </c>
      <c r="D203" s="22" t="s">
        <v>1079</v>
      </c>
      <c r="E203" s="22" t="s">
        <v>1108</v>
      </c>
      <c r="F203" s="22" t="s">
        <v>252</v>
      </c>
      <c r="G203" s="22" t="s">
        <v>1109</v>
      </c>
      <c r="H203" s="22" t="s">
        <v>85</v>
      </c>
      <c r="I203" s="30" t="s">
        <v>1110</v>
      </c>
      <c r="J203" s="22">
        <v>280</v>
      </c>
      <c r="K203" s="22">
        <v>280</v>
      </c>
      <c r="L203" s="22">
        <v>0</v>
      </c>
      <c r="M203" s="22">
        <v>0</v>
      </c>
      <c r="N203" s="30" t="s">
        <v>1111</v>
      </c>
      <c r="O203" s="30"/>
      <c r="P203" s="31">
        <v>359</v>
      </c>
      <c r="Q203" s="22" t="s">
        <v>89</v>
      </c>
      <c r="R203" s="22" t="s">
        <v>89</v>
      </c>
      <c r="S203" s="22" t="s">
        <v>89</v>
      </c>
      <c r="T203" s="22" t="s">
        <v>33</v>
      </c>
      <c r="U203" s="22" t="s">
        <v>256</v>
      </c>
      <c r="V203" s="22" t="s">
        <v>257</v>
      </c>
      <c r="W203" s="42">
        <v>18387480109</v>
      </c>
      <c r="X203" s="22" t="s">
        <v>92</v>
      </c>
      <c r="Y203" s="49">
        <v>45323</v>
      </c>
      <c r="Z203" s="49">
        <v>45627</v>
      </c>
      <c r="AA203" s="22"/>
      <c r="AB203" s="22"/>
      <c r="AC203" s="6" t="s">
        <v>14</v>
      </c>
    </row>
    <row r="204" s="3" customFormat="1" ht="169" hidden="1" customHeight="1" spans="1:30">
      <c r="A204" s="22">
        <v>8</v>
      </c>
      <c r="B204" s="23" t="s">
        <v>1077</v>
      </c>
      <c r="C204" s="24" t="s">
        <v>1078</v>
      </c>
      <c r="D204" s="24" t="s">
        <v>1079</v>
      </c>
      <c r="E204" s="24" t="s">
        <v>1112</v>
      </c>
      <c r="F204" s="24" t="s">
        <v>163</v>
      </c>
      <c r="G204" s="24" t="s">
        <v>1113</v>
      </c>
      <c r="H204" s="24" t="s">
        <v>85</v>
      </c>
      <c r="I204" s="35" t="s">
        <v>1114</v>
      </c>
      <c r="J204" s="24">
        <v>300</v>
      </c>
      <c r="K204" s="24">
        <v>300</v>
      </c>
      <c r="L204" s="24"/>
      <c r="M204" s="24"/>
      <c r="N204" s="35" t="s">
        <v>1115</v>
      </c>
      <c r="O204" s="35"/>
      <c r="P204" s="36">
        <v>310</v>
      </c>
      <c r="Q204" s="24" t="s">
        <v>89</v>
      </c>
      <c r="R204" s="24" t="s">
        <v>89</v>
      </c>
      <c r="S204" s="24" t="s">
        <v>89</v>
      </c>
      <c r="T204" s="24" t="s">
        <v>33</v>
      </c>
      <c r="U204" s="24" t="s">
        <v>168</v>
      </c>
      <c r="V204" s="24" t="s">
        <v>169</v>
      </c>
      <c r="W204" s="43">
        <v>15924866855</v>
      </c>
      <c r="X204" s="24" t="s">
        <v>92</v>
      </c>
      <c r="Y204" s="51">
        <v>45292</v>
      </c>
      <c r="Z204" s="51">
        <v>45473</v>
      </c>
      <c r="AA204" s="24"/>
      <c r="AB204" s="24"/>
      <c r="AC204" s="6" t="s">
        <v>14</v>
      </c>
      <c r="AD204" s="4"/>
    </row>
    <row r="205" s="8" customFormat="1" ht="166" hidden="1" customHeight="1" spans="1:30">
      <c r="A205" s="23">
        <v>9</v>
      </c>
      <c r="B205" s="23" t="s">
        <v>1077</v>
      </c>
      <c r="C205" s="22" t="s">
        <v>1078</v>
      </c>
      <c r="D205" s="22" t="s">
        <v>1079</v>
      </c>
      <c r="E205" s="22" t="s">
        <v>1116</v>
      </c>
      <c r="F205" s="64" t="s">
        <v>163</v>
      </c>
      <c r="G205" s="64" t="s">
        <v>1117</v>
      </c>
      <c r="H205" s="65" t="s">
        <v>85</v>
      </c>
      <c r="I205" s="70" t="s">
        <v>1118</v>
      </c>
      <c r="J205" s="64">
        <v>544</v>
      </c>
      <c r="K205" s="23">
        <v>544</v>
      </c>
      <c r="L205" s="23"/>
      <c r="M205" s="64"/>
      <c r="N205" s="71" t="s">
        <v>1119</v>
      </c>
      <c r="O205" s="33"/>
      <c r="P205" s="64">
        <v>1995</v>
      </c>
      <c r="Q205" s="64" t="s">
        <v>89</v>
      </c>
      <c r="R205" s="64" t="s">
        <v>89</v>
      </c>
      <c r="S205" s="64" t="s">
        <v>89</v>
      </c>
      <c r="T205" s="64" t="s">
        <v>33</v>
      </c>
      <c r="U205" s="64" t="s">
        <v>168</v>
      </c>
      <c r="V205" s="64" t="s">
        <v>169</v>
      </c>
      <c r="W205" s="64">
        <v>15924866855</v>
      </c>
      <c r="X205" s="64" t="s">
        <v>92</v>
      </c>
      <c r="Y205" s="80">
        <v>45292</v>
      </c>
      <c r="Z205" s="80">
        <v>45473</v>
      </c>
      <c r="AA205" s="81"/>
      <c r="AB205" s="82"/>
      <c r="AC205" s="6" t="s">
        <v>14</v>
      </c>
      <c r="AD205" s="14"/>
    </row>
    <row r="206" s="8" customFormat="1" ht="145" hidden="1" customHeight="1" spans="1:30">
      <c r="A206" s="22">
        <v>10</v>
      </c>
      <c r="B206" s="23" t="s">
        <v>1077</v>
      </c>
      <c r="C206" s="22" t="s">
        <v>1078</v>
      </c>
      <c r="D206" s="22" t="s">
        <v>1079</v>
      </c>
      <c r="E206" s="22" t="s">
        <v>1120</v>
      </c>
      <c r="F206" s="22" t="s">
        <v>231</v>
      </c>
      <c r="G206" s="22" t="s">
        <v>1121</v>
      </c>
      <c r="H206" s="22" t="s">
        <v>85</v>
      </c>
      <c r="I206" s="30" t="s">
        <v>1122</v>
      </c>
      <c r="J206" s="22">
        <v>190</v>
      </c>
      <c r="K206" s="22">
        <v>190</v>
      </c>
      <c r="L206" s="22">
        <v>0</v>
      </c>
      <c r="M206" s="22">
        <v>0</v>
      </c>
      <c r="N206" s="30" t="s">
        <v>1123</v>
      </c>
      <c r="O206" s="30"/>
      <c r="P206" s="72" t="s">
        <v>1124</v>
      </c>
      <c r="Q206" s="22" t="s">
        <v>89</v>
      </c>
      <c r="R206" s="22" t="s">
        <v>89</v>
      </c>
      <c r="S206" s="22" t="s">
        <v>89</v>
      </c>
      <c r="T206" s="22" t="s">
        <v>33</v>
      </c>
      <c r="U206" s="22" t="s">
        <v>236</v>
      </c>
      <c r="V206" s="22" t="s">
        <v>774</v>
      </c>
      <c r="W206" s="42">
        <v>13769875596</v>
      </c>
      <c r="X206" s="22" t="s">
        <v>92</v>
      </c>
      <c r="Y206" s="49">
        <v>45292</v>
      </c>
      <c r="Z206" s="49">
        <v>45627</v>
      </c>
      <c r="AA206" s="22"/>
      <c r="AB206" s="22"/>
      <c r="AC206" s="6" t="s">
        <v>14</v>
      </c>
      <c r="AD206" s="14"/>
    </row>
    <row r="207" s="8" customFormat="1" ht="153" hidden="1" customHeight="1" spans="1:30">
      <c r="A207" s="22">
        <v>11</v>
      </c>
      <c r="B207" s="23" t="s">
        <v>1077</v>
      </c>
      <c r="C207" s="22" t="s">
        <v>1078</v>
      </c>
      <c r="D207" s="22" t="s">
        <v>1079</v>
      </c>
      <c r="E207" s="22" t="s">
        <v>1125</v>
      </c>
      <c r="F207" s="22" t="s">
        <v>231</v>
      </c>
      <c r="G207" s="22" t="s">
        <v>1126</v>
      </c>
      <c r="H207" s="22" t="s">
        <v>85</v>
      </c>
      <c r="I207" s="30" t="s">
        <v>1127</v>
      </c>
      <c r="J207" s="22">
        <v>100</v>
      </c>
      <c r="K207" s="22">
        <v>100</v>
      </c>
      <c r="L207" s="22">
        <v>0</v>
      </c>
      <c r="M207" s="22">
        <v>0</v>
      </c>
      <c r="N207" s="30" t="s">
        <v>1128</v>
      </c>
      <c r="O207" s="30"/>
      <c r="P207" s="72" t="s">
        <v>1129</v>
      </c>
      <c r="Q207" s="22" t="s">
        <v>89</v>
      </c>
      <c r="R207" s="22" t="s">
        <v>89</v>
      </c>
      <c r="S207" s="22" t="s">
        <v>89</v>
      </c>
      <c r="T207" s="22" t="s">
        <v>33</v>
      </c>
      <c r="U207" s="22" t="s">
        <v>236</v>
      </c>
      <c r="V207" s="22" t="s">
        <v>774</v>
      </c>
      <c r="W207" s="42">
        <v>13769875596</v>
      </c>
      <c r="X207" s="22" t="s">
        <v>92</v>
      </c>
      <c r="Y207" s="49">
        <v>45292</v>
      </c>
      <c r="Z207" s="49">
        <v>45627</v>
      </c>
      <c r="AA207" s="22"/>
      <c r="AB207" s="22"/>
      <c r="AC207" s="6" t="s">
        <v>14</v>
      </c>
      <c r="AD207" s="14"/>
    </row>
    <row r="208" s="8" customFormat="1" ht="159" hidden="1" customHeight="1" spans="1:30">
      <c r="A208" s="23">
        <v>12</v>
      </c>
      <c r="B208" s="23" t="s">
        <v>1077</v>
      </c>
      <c r="C208" s="22" t="s">
        <v>1078</v>
      </c>
      <c r="D208" s="22" t="s">
        <v>1079</v>
      </c>
      <c r="E208" s="22" t="s">
        <v>1130</v>
      </c>
      <c r="F208" s="22" t="s">
        <v>231</v>
      </c>
      <c r="G208" s="22" t="s">
        <v>1131</v>
      </c>
      <c r="H208" s="22" t="s">
        <v>85</v>
      </c>
      <c r="I208" s="30" t="s">
        <v>1132</v>
      </c>
      <c r="J208" s="22">
        <v>100</v>
      </c>
      <c r="K208" s="22">
        <v>100</v>
      </c>
      <c r="L208" s="22">
        <v>0</v>
      </c>
      <c r="M208" s="22">
        <v>0</v>
      </c>
      <c r="N208" s="30" t="s">
        <v>1133</v>
      </c>
      <c r="O208" s="30"/>
      <c r="P208" s="72" t="s">
        <v>1134</v>
      </c>
      <c r="Q208" s="22" t="s">
        <v>89</v>
      </c>
      <c r="R208" s="22" t="s">
        <v>89</v>
      </c>
      <c r="S208" s="22" t="s">
        <v>89</v>
      </c>
      <c r="T208" s="22" t="s">
        <v>33</v>
      </c>
      <c r="U208" s="22" t="s">
        <v>236</v>
      </c>
      <c r="V208" s="22" t="s">
        <v>774</v>
      </c>
      <c r="W208" s="42">
        <v>13769875596</v>
      </c>
      <c r="X208" s="22" t="s">
        <v>92</v>
      </c>
      <c r="Y208" s="49">
        <v>45292</v>
      </c>
      <c r="Z208" s="49">
        <v>45627</v>
      </c>
      <c r="AA208" s="22"/>
      <c r="AB208" s="22"/>
      <c r="AC208" s="6" t="s">
        <v>14</v>
      </c>
      <c r="AD208" s="14"/>
    </row>
    <row r="209" s="8" customFormat="1" ht="148" hidden="1" customHeight="1" spans="1:30">
      <c r="A209" s="22">
        <v>13</v>
      </c>
      <c r="B209" s="23" t="s">
        <v>1077</v>
      </c>
      <c r="C209" s="22" t="s">
        <v>1078</v>
      </c>
      <c r="D209" s="22" t="s">
        <v>1079</v>
      </c>
      <c r="E209" s="22" t="s">
        <v>1135</v>
      </c>
      <c r="F209" s="22" t="s">
        <v>231</v>
      </c>
      <c r="G209" s="22" t="s">
        <v>1136</v>
      </c>
      <c r="H209" s="22" t="s">
        <v>85</v>
      </c>
      <c r="I209" s="30" t="s">
        <v>1137</v>
      </c>
      <c r="J209" s="22">
        <v>100</v>
      </c>
      <c r="K209" s="22">
        <v>100</v>
      </c>
      <c r="L209" s="22">
        <v>0</v>
      </c>
      <c r="M209" s="22">
        <v>0</v>
      </c>
      <c r="N209" s="30" t="s">
        <v>1138</v>
      </c>
      <c r="O209" s="30"/>
      <c r="P209" s="72" t="s">
        <v>1139</v>
      </c>
      <c r="Q209" s="22" t="s">
        <v>89</v>
      </c>
      <c r="R209" s="22" t="s">
        <v>89</v>
      </c>
      <c r="S209" s="22" t="s">
        <v>89</v>
      </c>
      <c r="T209" s="22" t="s">
        <v>33</v>
      </c>
      <c r="U209" s="22" t="s">
        <v>236</v>
      </c>
      <c r="V209" s="22" t="s">
        <v>774</v>
      </c>
      <c r="W209" s="42">
        <v>13769875596</v>
      </c>
      <c r="X209" s="22" t="s">
        <v>92</v>
      </c>
      <c r="Y209" s="49">
        <v>45292</v>
      </c>
      <c r="Z209" s="49">
        <v>45627</v>
      </c>
      <c r="AA209" s="22"/>
      <c r="AB209" s="22"/>
      <c r="AC209" s="6" t="s">
        <v>14</v>
      </c>
      <c r="AD209" s="14"/>
    </row>
    <row r="210" s="8" customFormat="1" ht="127" hidden="1" customHeight="1" spans="1:30">
      <c r="A210" s="22">
        <v>14</v>
      </c>
      <c r="B210" s="23" t="s">
        <v>1077</v>
      </c>
      <c r="C210" s="22" t="s">
        <v>1078</v>
      </c>
      <c r="D210" s="22" t="s">
        <v>1079</v>
      </c>
      <c r="E210" s="22" t="s">
        <v>1140</v>
      </c>
      <c r="F210" s="22" t="s">
        <v>259</v>
      </c>
      <c r="G210" s="22" t="s">
        <v>547</v>
      </c>
      <c r="H210" s="22" t="s">
        <v>85</v>
      </c>
      <c r="I210" s="30" t="s">
        <v>1141</v>
      </c>
      <c r="J210" s="22">
        <v>300</v>
      </c>
      <c r="K210" s="22">
        <v>300</v>
      </c>
      <c r="L210" s="22">
        <v>0</v>
      </c>
      <c r="M210" s="22">
        <v>0</v>
      </c>
      <c r="N210" s="30" t="s">
        <v>1142</v>
      </c>
      <c r="O210" s="30"/>
      <c r="P210" s="72" t="s">
        <v>1143</v>
      </c>
      <c r="Q210" s="22" t="s">
        <v>89</v>
      </c>
      <c r="R210" s="22" t="s">
        <v>89</v>
      </c>
      <c r="S210" s="22" t="s">
        <v>89</v>
      </c>
      <c r="T210" s="22" t="s">
        <v>33</v>
      </c>
      <c r="U210" s="22" t="s">
        <v>264</v>
      </c>
      <c r="V210" s="22" t="s">
        <v>265</v>
      </c>
      <c r="W210" s="42">
        <v>13988995182</v>
      </c>
      <c r="X210" s="22" t="s">
        <v>92</v>
      </c>
      <c r="Y210" s="49">
        <v>45352</v>
      </c>
      <c r="Z210" s="49">
        <v>45627</v>
      </c>
      <c r="AA210" s="22"/>
      <c r="AB210" s="22"/>
      <c r="AC210" s="6" t="s">
        <v>14</v>
      </c>
      <c r="AD210" s="14"/>
    </row>
    <row r="211" s="8" customFormat="1" ht="95" hidden="1" customHeight="1" spans="1:30">
      <c r="A211" s="23">
        <v>15</v>
      </c>
      <c r="B211" s="23" t="s">
        <v>1077</v>
      </c>
      <c r="C211" s="22" t="s">
        <v>1078</v>
      </c>
      <c r="D211" s="22" t="s">
        <v>1079</v>
      </c>
      <c r="E211" s="22" t="s">
        <v>1144</v>
      </c>
      <c r="F211" s="22" t="s">
        <v>200</v>
      </c>
      <c r="G211" s="22" t="s">
        <v>1145</v>
      </c>
      <c r="H211" s="22" t="s">
        <v>85</v>
      </c>
      <c r="I211" s="30" t="s">
        <v>1146</v>
      </c>
      <c r="J211" s="22">
        <v>480</v>
      </c>
      <c r="K211" s="22">
        <v>480</v>
      </c>
      <c r="L211" s="22">
        <v>0</v>
      </c>
      <c r="M211" s="22">
        <v>0</v>
      </c>
      <c r="N211" s="30" t="s">
        <v>1147</v>
      </c>
      <c r="O211" s="30"/>
      <c r="P211" s="72" t="s">
        <v>1148</v>
      </c>
      <c r="Q211" s="22" t="s">
        <v>89</v>
      </c>
      <c r="R211" s="22" t="s">
        <v>89</v>
      </c>
      <c r="S211" s="22" t="s">
        <v>89</v>
      </c>
      <c r="T211" s="22" t="s">
        <v>33</v>
      </c>
      <c r="U211" s="22" t="s">
        <v>394</v>
      </c>
      <c r="V211" s="22" t="s">
        <v>395</v>
      </c>
      <c r="W211" s="42">
        <v>15924765188</v>
      </c>
      <c r="X211" s="22" t="s">
        <v>92</v>
      </c>
      <c r="Y211" s="49">
        <v>45292</v>
      </c>
      <c r="Z211" s="49">
        <v>45627</v>
      </c>
      <c r="AA211" s="22"/>
      <c r="AB211" s="22"/>
      <c r="AC211" s="6" t="s">
        <v>14</v>
      </c>
      <c r="AD211" s="14"/>
    </row>
    <row r="212" s="8" customFormat="1" ht="237" hidden="1" customHeight="1" spans="1:30">
      <c r="A212" s="22">
        <v>16</v>
      </c>
      <c r="B212" s="23" t="s">
        <v>1077</v>
      </c>
      <c r="C212" s="22" t="s">
        <v>1078</v>
      </c>
      <c r="D212" s="22" t="s">
        <v>1079</v>
      </c>
      <c r="E212" s="22" t="s">
        <v>1149</v>
      </c>
      <c r="F212" s="22" t="s">
        <v>397</v>
      </c>
      <c r="G212" s="22" t="s">
        <v>1150</v>
      </c>
      <c r="H212" s="22" t="s">
        <v>85</v>
      </c>
      <c r="I212" s="30" t="s">
        <v>1151</v>
      </c>
      <c r="J212" s="22">
        <v>285</v>
      </c>
      <c r="K212" s="22">
        <v>285</v>
      </c>
      <c r="L212" s="22">
        <v>0</v>
      </c>
      <c r="M212" s="22">
        <v>0</v>
      </c>
      <c r="N212" s="30" t="s">
        <v>1152</v>
      </c>
      <c r="O212" s="30"/>
      <c r="P212" s="72" t="s">
        <v>1153</v>
      </c>
      <c r="Q212" s="22" t="s">
        <v>89</v>
      </c>
      <c r="R212" s="22" t="s">
        <v>89</v>
      </c>
      <c r="S212" s="22" t="s">
        <v>89</v>
      </c>
      <c r="T212" s="22" t="s">
        <v>33</v>
      </c>
      <c r="U212" s="22" t="s">
        <v>402</v>
      </c>
      <c r="V212" s="22" t="s">
        <v>403</v>
      </c>
      <c r="W212" s="42" t="s">
        <v>1154</v>
      </c>
      <c r="X212" s="22" t="s">
        <v>92</v>
      </c>
      <c r="Y212" s="49">
        <v>45292</v>
      </c>
      <c r="Z212" s="49">
        <v>45627</v>
      </c>
      <c r="AA212" s="22"/>
      <c r="AB212" s="22"/>
      <c r="AC212" s="6" t="s">
        <v>14</v>
      </c>
      <c r="AD212" s="14"/>
    </row>
    <row r="213" s="8" customFormat="1" ht="197" hidden="1" customHeight="1" spans="1:30">
      <c r="A213" s="22">
        <v>17</v>
      </c>
      <c r="B213" s="23" t="s">
        <v>1077</v>
      </c>
      <c r="C213" s="22" t="s">
        <v>1078</v>
      </c>
      <c r="D213" s="22" t="s">
        <v>1079</v>
      </c>
      <c r="E213" s="22" t="s">
        <v>1155</v>
      </c>
      <c r="F213" s="22" t="s">
        <v>397</v>
      </c>
      <c r="G213" s="22" t="s">
        <v>1156</v>
      </c>
      <c r="H213" s="22" t="s">
        <v>85</v>
      </c>
      <c r="I213" s="34" t="s">
        <v>1157</v>
      </c>
      <c r="J213" s="22">
        <v>300</v>
      </c>
      <c r="K213" s="22">
        <v>300</v>
      </c>
      <c r="L213" s="22">
        <v>0</v>
      </c>
      <c r="M213" s="22">
        <v>0</v>
      </c>
      <c r="N213" s="30" t="s">
        <v>1158</v>
      </c>
      <c r="O213" s="30"/>
      <c r="P213" s="72" t="s">
        <v>1159</v>
      </c>
      <c r="Q213" s="22" t="s">
        <v>89</v>
      </c>
      <c r="R213" s="22" t="s">
        <v>89</v>
      </c>
      <c r="S213" s="22" t="s">
        <v>89</v>
      </c>
      <c r="T213" s="22" t="s">
        <v>33</v>
      </c>
      <c r="U213" s="22" t="s">
        <v>402</v>
      </c>
      <c r="V213" s="22" t="s">
        <v>403</v>
      </c>
      <c r="W213" s="42" t="s">
        <v>1154</v>
      </c>
      <c r="X213" s="22" t="s">
        <v>92</v>
      </c>
      <c r="Y213" s="49">
        <v>45292</v>
      </c>
      <c r="Z213" s="49">
        <v>45627</v>
      </c>
      <c r="AA213" s="22"/>
      <c r="AB213" s="22"/>
      <c r="AC213" s="6" t="s">
        <v>14</v>
      </c>
      <c r="AD213" s="14"/>
    </row>
    <row r="214" s="8" customFormat="1" ht="132" hidden="1" customHeight="1" spans="1:30">
      <c r="A214" s="23">
        <v>18</v>
      </c>
      <c r="B214" s="23" t="s">
        <v>1077</v>
      </c>
      <c r="C214" s="22" t="s">
        <v>1078</v>
      </c>
      <c r="D214" s="22" t="s">
        <v>1079</v>
      </c>
      <c r="E214" s="22" t="s">
        <v>1160</v>
      </c>
      <c r="F214" s="22" t="s">
        <v>397</v>
      </c>
      <c r="G214" s="22" t="s">
        <v>1161</v>
      </c>
      <c r="H214" s="22" t="s">
        <v>85</v>
      </c>
      <c r="I214" s="30" t="s">
        <v>1162</v>
      </c>
      <c r="J214" s="22">
        <v>100</v>
      </c>
      <c r="K214" s="22">
        <v>100</v>
      </c>
      <c r="L214" s="22">
        <v>0</v>
      </c>
      <c r="M214" s="22">
        <v>0</v>
      </c>
      <c r="N214" s="30" t="s">
        <v>1163</v>
      </c>
      <c r="O214" s="30"/>
      <c r="P214" s="72"/>
      <c r="Q214" s="22" t="s">
        <v>89</v>
      </c>
      <c r="R214" s="22" t="s">
        <v>89</v>
      </c>
      <c r="S214" s="22" t="s">
        <v>89</v>
      </c>
      <c r="T214" s="22" t="s">
        <v>33</v>
      </c>
      <c r="U214" s="22" t="s">
        <v>402</v>
      </c>
      <c r="V214" s="22" t="s">
        <v>403</v>
      </c>
      <c r="W214" s="42" t="s">
        <v>1154</v>
      </c>
      <c r="X214" s="22" t="s">
        <v>92</v>
      </c>
      <c r="Y214" s="49">
        <v>45292</v>
      </c>
      <c r="Z214" s="49">
        <v>45627</v>
      </c>
      <c r="AA214" s="22"/>
      <c r="AB214" s="22"/>
      <c r="AC214" s="6" t="s">
        <v>14</v>
      </c>
      <c r="AD214" s="14"/>
    </row>
    <row r="215" s="8" customFormat="1" ht="354" hidden="1" customHeight="1" spans="1:30">
      <c r="A215" s="22">
        <v>19</v>
      </c>
      <c r="B215" s="23" t="s">
        <v>1077</v>
      </c>
      <c r="C215" s="22" t="s">
        <v>1078</v>
      </c>
      <c r="D215" s="22" t="s">
        <v>1079</v>
      </c>
      <c r="E215" s="23" t="s">
        <v>1164</v>
      </c>
      <c r="F215" s="22" t="s">
        <v>397</v>
      </c>
      <c r="G215" s="22" t="s">
        <v>1165</v>
      </c>
      <c r="H215" s="22" t="s">
        <v>85</v>
      </c>
      <c r="I215" s="30" t="s">
        <v>1166</v>
      </c>
      <c r="J215" s="22">
        <v>652.49</v>
      </c>
      <c r="K215" s="22">
        <v>652.49</v>
      </c>
      <c r="L215" s="22">
        <v>0</v>
      </c>
      <c r="M215" s="22">
        <v>0</v>
      </c>
      <c r="N215" s="30" t="s">
        <v>1167</v>
      </c>
      <c r="O215" s="30"/>
      <c r="P215" s="72"/>
      <c r="Q215" s="22" t="s">
        <v>89</v>
      </c>
      <c r="R215" s="22" t="s">
        <v>89</v>
      </c>
      <c r="S215" s="22" t="s">
        <v>89</v>
      </c>
      <c r="T215" s="22" t="s">
        <v>33</v>
      </c>
      <c r="U215" s="22" t="s">
        <v>402</v>
      </c>
      <c r="V215" s="22" t="s">
        <v>403</v>
      </c>
      <c r="W215" s="42" t="s">
        <v>1154</v>
      </c>
      <c r="X215" s="22" t="s">
        <v>92</v>
      </c>
      <c r="Y215" s="49">
        <v>45292</v>
      </c>
      <c r="Z215" s="49">
        <v>45627</v>
      </c>
      <c r="AA215" s="22"/>
      <c r="AB215" s="22"/>
      <c r="AC215" s="6" t="s">
        <v>14</v>
      </c>
      <c r="AD215" s="14"/>
    </row>
    <row r="216" s="8" customFormat="1" ht="153" hidden="1" customHeight="1" spans="1:30">
      <c r="A216" s="22">
        <v>20</v>
      </c>
      <c r="B216" s="23" t="s">
        <v>1077</v>
      </c>
      <c r="C216" s="22" t="s">
        <v>1078</v>
      </c>
      <c r="D216" s="22" t="s">
        <v>1079</v>
      </c>
      <c r="E216" s="22" t="s">
        <v>1168</v>
      </c>
      <c r="F216" s="22" t="s">
        <v>345</v>
      </c>
      <c r="G216" s="22" t="s">
        <v>1169</v>
      </c>
      <c r="H216" s="22" t="s">
        <v>85</v>
      </c>
      <c r="I216" s="30" t="s">
        <v>1170</v>
      </c>
      <c r="J216" s="22">
        <v>180</v>
      </c>
      <c r="K216" s="22">
        <v>180</v>
      </c>
      <c r="L216" s="22">
        <v>0</v>
      </c>
      <c r="M216" s="22">
        <v>0</v>
      </c>
      <c r="N216" s="30" t="s">
        <v>1171</v>
      </c>
      <c r="O216" s="30"/>
      <c r="P216" s="72" t="s">
        <v>1172</v>
      </c>
      <c r="Q216" s="22" t="s">
        <v>89</v>
      </c>
      <c r="R216" s="22" t="s">
        <v>89</v>
      </c>
      <c r="S216" s="22" t="s">
        <v>89</v>
      </c>
      <c r="T216" s="22" t="s">
        <v>33</v>
      </c>
      <c r="U216" s="22" t="s">
        <v>350</v>
      </c>
      <c r="V216" s="22" t="s">
        <v>351</v>
      </c>
      <c r="W216" s="42">
        <v>13529597887</v>
      </c>
      <c r="X216" s="22" t="s">
        <v>92</v>
      </c>
      <c r="Y216" s="49">
        <v>45292</v>
      </c>
      <c r="Z216" s="49">
        <v>45627</v>
      </c>
      <c r="AA216" s="22"/>
      <c r="AB216" s="22"/>
      <c r="AC216" s="6" t="s">
        <v>14</v>
      </c>
      <c r="AD216" s="14"/>
    </row>
    <row r="217" s="8" customFormat="1" ht="115" hidden="1" customHeight="1" spans="1:30">
      <c r="A217" s="23">
        <v>21</v>
      </c>
      <c r="B217" s="23" t="s">
        <v>1077</v>
      </c>
      <c r="C217" s="22" t="s">
        <v>1078</v>
      </c>
      <c r="D217" s="22" t="s">
        <v>1079</v>
      </c>
      <c r="E217" s="22" t="s">
        <v>1173</v>
      </c>
      <c r="F217" s="22" t="s">
        <v>345</v>
      </c>
      <c r="G217" s="22" t="s">
        <v>1174</v>
      </c>
      <c r="H217" s="22" t="s">
        <v>85</v>
      </c>
      <c r="I217" s="30" t="s">
        <v>1175</v>
      </c>
      <c r="J217" s="22">
        <v>300</v>
      </c>
      <c r="K217" s="22">
        <v>300</v>
      </c>
      <c r="L217" s="22">
        <v>0</v>
      </c>
      <c r="M217" s="22">
        <v>0</v>
      </c>
      <c r="N217" s="30" t="s">
        <v>1176</v>
      </c>
      <c r="O217" s="30"/>
      <c r="P217" s="72" t="s">
        <v>1177</v>
      </c>
      <c r="Q217" s="22" t="s">
        <v>89</v>
      </c>
      <c r="R217" s="22" t="s">
        <v>89</v>
      </c>
      <c r="S217" s="22" t="s">
        <v>89</v>
      </c>
      <c r="T217" s="22" t="s">
        <v>33</v>
      </c>
      <c r="U217" s="22" t="s">
        <v>350</v>
      </c>
      <c r="V217" s="22" t="s">
        <v>351</v>
      </c>
      <c r="W217" s="42">
        <v>13529597887</v>
      </c>
      <c r="X217" s="22" t="s">
        <v>92</v>
      </c>
      <c r="Y217" s="49">
        <v>45352</v>
      </c>
      <c r="Z217" s="49">
        <v>45627</v>
      </c>
      <c r="AA217" s="22"/>
      <c r="AB217" s="22"/>
      <c r="AC217" s="6" t="s">
        <v>14</v>
      </c>
      <c r="AD217" s="14"/>
    </row>
    <row r="218" s="8" customFormat="1" ht="115" hidden="1" customHeight="1" spans="1:30">
      <c r="A218" s="22">
        <v>22</v>
      </c>
      <c r="B218" s="23" t="s">
        <v>1077</v>
      </c>
      <c r="C218" s="22" t="s">
        <v>1078</v>
      </c>
      <c r="D218" s="22" t="s">
        <v>1079</v>
      </c>
      <c r="E218" s="22" t="s">
        <v>1178</v>
      </c>
      <c r="F218" s="22" t="s">
        <v>345</v>
      </c>
      <c r="G218" s="22" t="s">
        <v>1179</v>
      </c>
      <c r="H218" s="22" t="s">
        <v>85</v>
      </c>
      <c r="I218" s="30" t="s">
        <v>1180</v>
      </c>
      <c r="J218" s="22">
        <v>100</v>
      </c>
      <c r="K218" s="22">
        <v>100</v>
      </c>
      <c r="L218" s="22">
        <v>0</v>
      </c>
      <c r="M218" s="22">
        <v>0</v>
      </c>
      <c r="N218" s="30" t="s">
        <v>1181</v>
      </c>
      <c r="O218" s="30"/>
      <c r="P218" s="72" t="s">
        <v>1182</v>
      </c>
      <c r="Q218" s="22" t="s">
        <v>89</v>
      </c>
      <c r="R218" s="22" t="s">
        <v>89</v>
      </c>
      <c r="S218" s="22" t="s">
        <v>89</v>
      </c>
      <c r="T218" s="22" t="s">
        <v>33</v>
      </c>
      <c r="U218" s="22" t="s">
        <v>350</v>
      </c>
      <c r="V218" s="22" t="s">
        <v>351</v>
      </c>
      <c r="W218" s="42">
        <v>13529597887</v>
      </c>
      <c r="X218" s="22" t="s">
        <v>92</v>
      </c>
      <c r="Y218" s="49">
        <v>45352</v>
      </c>
      <c r="Z218" s="49">
        <v>45627</v>
      </c>
      <c r="AA218" s="22"/>
      <c r="AB218" s="22"/>
      <c r="AC218" s="6" t="s">
        <v>14</v>
      </c>
      <c r="AD218" s="14"/>
    </row>
    <row r="219" s="8" customFormat="1" ht="115" hidden="1" customHeight="1" spans="1:30">
      <c r="A219" s="22">
        <v>23</v>
      </c>
      <c r="B219" s="23" t="s">
        <v>1077</v>
      </c>
      <c r="C219" s="22" t="s">
        <v>1078</v>
      </c>
      <c r="D219" s="22" t="s">
        <v>1079</v>
      </c>
      <c r="E219" s="22" t="s">
        <v>1178</v>
      </c>
      <c r="F219" s="22" t="s">
        <v>345</v>
      </c>
      <c r="G219" s="22" t="s">
        <v>1183</v>
      </c>
      <c r="H219" s="22" t="s">
        <v>85</v>
      </c>
      <c r="I219" s="30" t="s">
        <v>1184</v>
      </c>
      <c r="J219" s="22">
        <v>199.75</v>
      </c>
      <c r="K219" s="22">
        <v>199.75</v>
      </c>
      <c r="L219" s="22">
        <v>0</v>
      </c>
      <c r="M219" s="22">
        <v>0</v>
      </c>
      <c r="N219" s="30" t="s">
        <v>1185</v>
      </c>
      <c r="O219" s="30"/>
      <c r="P219" s="72" t="s">
        <v>1186</v>
      </c>
      <c r="Q219" s="22" t="s">
        <v>89</v>
      </c>
      <c r="R219" s="22" t="s">
        <v>89</v>
      </c>
      <c r="S219" s="22" t="s">
        <v>89</v>
      </c>
      <c r="T219" s="22" t="s">
        <v>33</v>
      </c>
      <c r="U219" s="22" t="s">
        <v>350</v>
      </c>
      <c r="V219" s="22" t="s">
        <v>351</v>
      </c>
      <c r="W219" s="42">
        <v>13529597887</v>
      </c>
      <c r="X219" s="22" t="s">
        <v>92</v>
      </c>
      <c r="Y219" s="49">
        <v>45292</v>
      </c>
      <c r="Z219" s="49">
        <v>45627</v>
      </c>
      <c r="AA219" s="22"/>
      <c r="AB219" s="22"/>
      <c r="AC219" s="6" t="s">
        <v>14</v>
      </c>
      <c r="AD219" s="14"/>
    </row>
    <row r="220" s="8" customFormat="1" ht="113" hidden="1" customHeight="1" spans="1:30">
      <c r="A220" s="23">
        <v>24</v>
      </c>
      <c r="B220" s="23" t="s">
        <v>1077</v>
      </c>
      <c r="C220" s="22" t="s">
        <v>1078</v>
      </c>
      <c r="D220" s="22" t="s">
        <v>1079</v>
      </c>
      <c r="E220" s="22" t="s">
        <v>1187</v>
      </c>
      <c r="F220" s="22" t="s">
        <v>95</v>
      </c>
      <c r="G220" s="22" t="s">
        <v>1188</v>
      </c>
      <c r="H220" s="22" t="s">
        <v>85</v>
      </c>
      <c r="I220" s="30" t="s">
        <v>1189</v>
      </c>
      <c r="J220" s="22">
        <v>575.6</v>
      </c>
      <c r="K220" s="22">
        <v>575.6</v>
      </c>
      <c r="L220" s="22">
        <v>0</v>
      </c>
      <c r="M220" s="22">
        <v>0</v>
      </c>
      <c r="N220" s="30" t="s">
        <v>1190</v>
      </c>
      <c r="O220" s="30"/>
      <c r="P220" s="72" t="s">
        <v>1191</v>
      </c>
      <c r="Q220" s="22" t="s">
        <v>89</v>
      </c>
      <c r="R220" s="22" t="s">
        <v>89</v>
      </c>
      <c r="S220" s="22" t="s">
        <v>89</v>
      </c>
      <c r="T220" s="22" t="s">
        <v>33</v>
      </c>
      <c r="U220" s="22" t="s">
        <v>100</v>
      </c>
      <c r="V220" s="22" t="s">
        <v>318</v>
      </c>
      <c r="W220" s="42">
        <v>15287849999</v>
      </c>
      <c r="X220" s="22" t="s">
        <v>92</v>
      </c>
      <c r="Y220" s="49">
        <v>45352</v>
      </c>
      <c r="Z220" s="49">
        <v>45627</v>
      </c>
      <c r="AA220" s="22"/>
      <c r="AB220" s="22"/>
      <c r="AC220" s="6" t="s">
        <v>14</v>
      </c>
      <c r="AD220" s="14"/>
    </row>
    <row r="221" s="8" customFormat="1" ht="145" hidden="1" customHeight="1" spans="1:30">
      <c r="A221" s="22">
        <v>25</v>
      </c>
      <c r="B221" s="23" t="s">
        <v>1077</v>
      </c>
      <c r="C221" s="22" t="s">
        <v>1078</v>
      </c>
      <c r="D221" s="22" t="s">
        <v>1079</v>
      </c>
      <c r="E221" s="22" t="s">
        <v>1192</v>
      </c>
      <c r="F221" s="22" t="s">
        <v>95</v>
      </c>
      <c r="G221" s="22" t="s">
        <v>716</v>
      </c>
      <c r="H221" s="22" t="s">
        <v>85</v>
      </c>
      <c r="I221" s="30" t="s">
        <v>1193</v>
      </c>
      <c r="J221" s="22">
        <v>300</v>
      </c>
      <c r="K221" s="22">
        <v>300</v>
      </c>
      <c r="L221" s="22">
        <v>0</v>
      </c>
      <c r="M221" s="22">
        <v>0</v>
      </c>
      <c r="N221" s="30" t="s">
        <v>1194</v>
      </c>
      <c r="O221" s="30"/>
      <c r="P221" s="72" t="s">
        <v>1195</v>
      </c>
      <c r="Q221" s="22" t="s">
        <v>89</v>
      </c>
      <c r="R221" s="22" t="s">
        <v>89</v>
      </c>
      <c r="S221" s="22" t="s">
        <v>89</v>
      </c>
      <c r="T221" s="22" t="s">
        <v>33</v>
      </c>
      <c r="U221" s="22" t="s">
        <v>100</v>
      </c>
      <c r="V221" s="22" t="s">
        <v>318</v>
      </c>
      <c r="W221" s="42">
        <v>15287849999</v>
      </c>
      <c r="X221" s="22" t="s">
        <v>92</v>
      </c>
      <c r="Y221" s="49">
        <v>45352</v>
      </c>
      <c r="Z221" s="49">
        <v>45627</v>
      </c>
      <c r="AA221" s="22"/>
      <c r="AB221" s="22"/>
      <c r="AC221" s="6" t="s">
        <v>14</v>
      </c>
      <c r="AD221" s="14"/>
    </row>
    <row r="222" s="8" customFormat="1" ht="126" hidden="1" customHeight="1" spans="1:30">
      <c r="A222" s="22">
        <v>26</v>
      </c>
      <c r="B222" s="66" t="s">
        <v>1077</v>
      </c>
      <c r="C222" s="66" t="s">
        <v>1078</v>
      </c>
      <c r="D222" s="66" t="s">
        <v>1079</v>
      </c>
      <c r="E222" s="67" t="s">
        <v>1196</v>
      </c>
      <c r="F222" s="64" t="s">
        <v>521</v>
      </c>
      <c r="G222" s="64" t="s">
        <v>805</v>
      </c>
      <c r="H222" s="33" t="s">
        <v>85</v>
      </c>
      <c r="I222" s="73" t="s">
        <v>1197</v>
      </c>
      <c r="J222" s="64">
        <v>335</v>
      </c>
      <c r="K222" s="23">
        <v>335</v>
      </c>
      <c r="L222" s="23"/>
      <c r="M222" s="64"/>
      <c r="N222" s="71" t="s">
        <v>1198</v>
      </c>
      <c r="O222" s="33"/>
      <c r="P222" s="64" t="s">
        <v>1199</v>
      </c>
      <c r="Q222" s="23" t="s">
        <v>89</v>
      </c>
      <c r="R222" s="23" t="s">
        <v>89</v>
      </c>
      <c r="S222" s="23" t="s">
        <v>89</v>
      </c>
      <c r="T222" s="64" t="s">
        <v>33</v>
      </c>
      <c r="U222" s="64" t="s">
        <v>526</v>
      </c>
      <c r="V222" s="33" t="s">
        <v>1200</v>
      </c>
      <c r="W222" s="33">
        <v>13529855777</v>
      </c>
      <c r="X222" s="23" t="s">
        <v>92</v>
      </c>
      <c r="Y222" s="80">
        <v>45292</v>
      </c>
      <c r="Z222" s="80">
        <v>45627</v>
      </c>
      <c r="AA222" s="81"/>
      <c r="AB222" s="82"/>
      <c r="AC222" s="6" t="s">
        <v>14</v>
      </c>
      <c r="AD222" s="14"/>
    </row>
    <row r="223" s="8" customFormat="1" ht="189" hidden="1" customHeight="1" spans="1:30">
      <c r="A223" s="23">
        <v>27</v>
      </c>
      <c r="B223" s="23" t="s">
        <v>1077</v>
      </c>
      <c r="C223" s="22" t="s">
        <v>1078</v>
      </c>
      <c r="D223" s="22" t="s">
        <v>1079</v>
      </c>
      <c r="E223" s="22" t="s">
        <v>1201</v>
      </c>
      <c r="F223" s="22" t="s">
        <v>693</v>
      </c>
      <c r="G223" s="22" t="s">
        <v>1202</v>
      </c>
      <c r="H223" s="22" t="s">
        <v>85</v>
      </c>
      <c r="I223" s="30" t="s">
        <v>1203</v>
      </c>
      <c r="J223" s="22">
        <v>300</v>
      </c>
      <c r="K223" s="22">
        <v>300</v>
      </c>
      <c r="L223" s="22">
        <v>0</v>
      </c>
      <c r="M223" s="22">
        <v>0</v>
      </c>
      <c r="N223" s="30" t="s">
        <v>1204</v>
      </c>
      <c r="O223" s="30"/>
      <c r="P223" s="72" t="s">
        <v>1205</v>
      </c>
      <c r="Q223" s="22" t="s">
        <v>89</v>
      </c>
      <c r="R223" s="22" t="s">
        <v>89</v>
      </c>
      <c r="S223" s="22" t="s">
        <v>89</v>
      </c>
      <c r="T223" s="22" t="s">
        <v>33</v>
      </c>
      <c r="U223" s="22" t="s">
        <v>698</v>
      </c>
      <c r="V223" s="22" t="s">
        <v>1206</v>
      </c>
      <c r="W223" s="42">
        <v>13887465735</v>
      </c>
      <c r="X223" s="22" t="s">
        <v>92</v>
      </c>
      <c r="Y223" s="49">
        <v>45292</v>
      </c>
      <c r="Z223" s="49">
        <v>45627</v>
      </c>
      <c r="AA223" s="22"/>
      <c r="AB223" s="22"/>
      <c r="AC223" s="6" t="s">
        <v>14</v>
      </c>
      <c r="AD223" s="14"/>
    </row>
    <row r="224" s="8" customFormat="1" ht="147" hidden="1" customHeight="1" spans="1:30">
      <c r="A224" s="22">
        <v>28</v>
      </c>
      <c r="B224" s="23" t="s">
        <v>1077</v>
      </c>
      <c r="C224" s="22" t="s">
        <v>1078</v>
      </c>
      <c r="D224" s="22" t="s">
        <v>1079</v>
      </c>
      <c r="E224" s="22" t="s">
        <v>1207</v>
      </c>
      <c r="F224" s="22" t="s">
        <v>275</v>
      </c>
      <c r="G224" s="22" t="s">
        <v>1208</v>
      </c>
      <c r="H224" s="22" t="s">
        <v>85</v>
      </c>
      <c r="I224" s="30" t="s">
        <v>1209</v>
      </c>
      <c r="J224" s="22">
        <v>390</v>
      </c>
      <c r="K224" s="22">
        <v>390</v>
      </c>
      <c r="L224" s="22">
        <v>0</v>
      </c>
      <c r="M224" s="22">
        <v>0</v>
      </c>
      <c r="N224" s="30" t="s">
        <v>1210</v>
      </c>
      <c r="O224" s="30"/>
      <c r="P224" s="31">
        <v>460</v>
      </c>
      <c r="Q224" s="22" t="s">
        <v>89</v>
      </c>
      <c r="R224" s="22" t="s">
        <v>89</v>
      </c>
      <c r="S224" s="22" t="s">
        <v>89</v>
      </c>
      <c r="T224" s="22" t="s">
        <v>33</v>
      </c>
      <c r="U224" s="22" t="s">
        <v>280</v>
      </c>
      <c r="V224" s="22" t="s">
        <v>431</v>
      </c>
      <c r="W224" s="42">
        <v>18725485666</v>
      </c>
      <c r="X224" s="22" t="s">
        <v>92</v>
      </c>
      <c r="Y224" s="49">
        <v>45352</v>
      </c>
      <c r="Z224" s="49">
        <v>45505</v>
      </c>
      <c r="AA224" s="22"/>
      <c r="AB224" s="22"/>
      <c r="AC224" s="6" t="s">
        <v>14</v>
      </c>
      <c r="AD224" s="14"/>
    </row>
    <row r="225" s="8" customFormat="1" ht="160" hidden="1" customHeight="1" spans="1:30">
      <c r="A225" s="22">
        <v>29</v>
      </c>
      <c r="B225" s="23" t="s">
        <v>1077</v>
      </c>
      <c r="C225" s="22" t="s">
        <v>1078</v>
      </c>
      <c r="D225" s="22" t="s">
        <v>1079</v>
      </c>
      <c r="E225" s="22" t="s">
        <v>1211</v>
      </c>
      <c r="F225" s="22" t="s">
        <v>267</v>
      </c>
      <c r="G225" s="22" t="s">
        <v>1212</v>
      </c>
      <c r="H225" s="22" t="s">
        <v>85</v>
      </c>
      <c r="I225" s="30" t="s">
        <v>1213</v>
      </c>
      <c r="J225" s="22">
        <v>300</v>
      </c>
      <c r="K225" s="22">
        <v>300</v>
      </c>
      <c r="L225" s="22">
        <v>0</v>
      </c>
      <c r="M225" s="22">
        <v>0</v>
      </c>
      <c r="N225" s="30" t="s">
        <v>1214</v>
      </c>
      <c r="O225" s="30"/>
      <c r="P225" s="31">
        <v>920</v>
      </c>
      <c r="Q225" s="22" t="s">
        <v>89</v>
      </c>
      <c r="R225" s="22" t="s">
        <v>89</v>
      </c>
      <c r="S225" s="22" t="s">
        <v>89</v>
      </c>
      <c r="T225" s="22" t="s">
        <v>33</v>
      </c>
      <c r="U225" s="22" t="s">
        <v>272</v>
      </c>
      <c r="V225" s="22" t="s">
        <v>731</v>
      </c>
      <c r="W225" s="42">
        <v>13769765966</v>
      </c>
      <c r="X225" s="22" t="s">
        <v>92</v>
      </c>
      <c r="Y225" s="49">
        <v>45292</v>
      </c>
      <c r="Z225" s="49">
        <v>45627</v>
      </c>
      <c r="AA225" s="22"/>
      <c r="AB225" s="22"/>
      <c r="AC225" s="6" t="s">
        <v>14</v>
      </c>
      <c r="AD225" s="14"/>
    </row>
    <row r="226" s="8" customFormat="1" ht="213" hidden="1" customHeight="1" spans="1:30">
      <c r="A226" s="23">
        <v>30</v>
      </c>
      <c r="B226" s="23" t="s">
        <v>1077</v>
      </c>
      <c r="C226" s="22" t="s">
        <v>1078</v>
      </c>
      <c r="D226" s="22" t="s">
        <v>1079</v>
      </c>
      <c r="E226" s="22" t="s">
        <v>1215</v>
      </c>
      <c r="F226" s="22" t="s">
        <v>742</v>
      </c>
      <c r="G226" s="22" t="s">
        <v>751</v>
      </c>
      <c r="H226" s="22" t="s">
        <v>85</v>
      </c>
      <c r="I226" s="30" t="s">
        <v>1216</v>
      </c>
      <c r="J226" s="22">
        <v>300</v>
      </c>
      <c r="K226" s="22">
        <v>300</v>
      </c>
      <c r="L226" s="22">
        <v>0</v>
      </c>
      <c r="M226" s="22">
        <v>0</v>
      </c>
      <c r="N226" s="30" t="s">
        <v>1217</v>
      </c>
      <c r="O226" s="30"/>
      <c r="P226" s="31">
        <v>1747</v>
      </c>
      <c r="Q226" s="22" t="s">
        <v>89</v>
      </c>
      <c r="R226" s="22" t="s">
        <v>89</v>
      </c>
      <c r="S226" s="22" t="s">
        <v>89</v>
      </c>
      <c r="T226" s="22" t="s">
        <v>33</v>
      </c>
      <c r="U226" s="22" t="s">
        <v>747</v>
      </c>
      <c r="V226" s="22" t="s">
        <v>748</v>
      </c>
      <c r="W226" s="42" t="s">
        <v>1218</v>
      </c>
      <c r="X226" s="22" t="s">
        <v>92</v>
      </c>
      <c r="Y226" s="49">
        <v>45292</v>
      </c>
      <c r="Z226" s="49">
        <v>45627</v>
      </c>
      <c r="AA226" s="22"/>
      <c r="AB226" s="22"/>
      <c r="AC226" s="6" t="s">
        <v>14</v>
      </c>
      <c r="AD226" s="14"/>
    </row>
    <row r="227" s="8" customFormat="1" ht="110" hidden="1" customHeight="1" spans="1:30">
      <c r="A227" s="22">
        <v>31</v>
      </c>
      <c r="B227" s="23" t="s">
        <v>1077</v>
      </c>
      <c r="C227" s="23" t="s">
        <v>1078</v>
      </c>
      <c r="D227" s="23" t="s">
        <v>1079</v>
      </c>
      <c r="E227" s="23" t="s">
        <v>1219</v>
      </c>
      <c r="F227" s="23" t="s">
        <v>297</v>
      </c>
      <c r="G227" s="23" t="s">
        <v>1220</v>
      </c>
      <c r="H227" s="23" t="s">
        <v>85</v>
      </c>
      <c r="I227" s="33" t="s">
        <v>1221</v>
      </c>
      <c r="J227" s="23">
        <v>450</v>
      </c>
      <c r="K227" s="23">
        <v>450</v>
      </c>
      <c r="L227" s="23">
        <v>0</v>
      </c>
      <c r="M227" s="23">
        <v>0</v>
      </c>
      <c r="N227" s="33" t="s">
        <v>1222</v>
      </c>
      <c r="O227" s="33"/>
      <c r="P227" s="74" t="s">
        <v>1223</v>
      </c>
      <c r="Q227" s="23" t="s">
        <v>89</v>
      </c>
      <c r="R227" s="23" t="s">
        <v>89</v>
      </c>
      <c r="S227" s="23" t="s">
        <v>89</v>
      </c>
      <c r="T227" s="23" t="s">
        <v>33</v>
      </c>
      <c r="U227" s="23" t="s">
        <v>302</v>
      </c>
      <c r="V227" s="23" t="s">
        <v>303</v>
      </c>
      <c r="W227" s="54">
        <v>18008741541</v>
      </c>
      <c r="X227" s="23" t="s">
        <v>92</v>
      </c>
      <c r="Y227" s="58">
        <v>45352</v>
      </c>
      <c r="Z227" s="58">
        <v>45627</v>
      </c>
      <c r="AA227" s="22"/>
      <c r="AB227" s="22"/>
      <c r="AC227" s="6" t="s">
        <v>14</v>
      </c>
      <c r="AD227" s="14"/>
    </row>
    <row r="228" s="8" customFormat="1" ht="121" hidden="1" customHeight="1" spans="1:30">
      <c r="A228" s="22">
        <v>32</v>
      </c>
      <c r="B228" s="23" t="s">
        <v>1077</v>
      </c>
      <c r="C228" s="22" t="s">
        <v>1087</v>
      </c>
      <c r="D228" s="22" t="s">
        <v>1088</v>
      </c>
      <c r="E228" s="22" t="s">
        <v>1224</v>
      </c>
      <c r="F228" s="22" t="s">
        <v>83</v>
      </c>
      <c r="G228" s="22" t="s">
        <v>1225</v>
      </c>
      <c r="H228" s="22" t="s">
        <v>85</v>
      </c>
      <c r="I228" s="30" t="s">
        <v>1226</v>
      </c>
      <c r="J228" s="22">
        <v>400</v>
      </c>
      <c r="K228" s="22">
        <v>400</v>
      </c>
      <c r="L228" s="22">
        <v>0</v>
      </c>
      <c r="M228" s="22">
        <v>0</v>
      </c>
      <c r="N228" s="30" t="s">
        <v>1227</v>
      </c>
      <c r="O228" s="30"/>
      <c r="P228" s="72" t="s">
        <v>1228</v>
      </c>
      <c r="Q228" s="22" t="s">
        <v>89</v>
      </c>
      <c r="R228" s="22" t="s">
        <v>89</v>
      </c>
      <c r="S228" s="22" t="s">
        <v>89</v>
      </c>
      <c r="T228" s="22" t="s">
        <v>33</v>
      </c>
      <c r="U228" s="22" t="s">
        <v>90</v>
      </c>
      <c r="V228" s="22" t="s">
        <v>91</v>
      </c>
      <c r="W228" s="42">
        <v>18087486777</v>
      </c>
      <c r="X228" s="22" t="s">
        <v>92</v>
      </c>
      <c r="Y228" s="49">
        <v>45352</v>
      </c>
      <c r="Z228" s="49">
        <v>45627</v>
      </c>
      <c r="AA228" s="22"/>
      <c r="AB228" s="22"/>
      <c r="AC228" s="6" t="s">
        <v>14</v>
      </c>
      <c r="AD228" s="14"/>
    </row>
    <row r="229" s="8" customFormat="1" ht="158" hidden="1" customHeight="1" spans="1:30">
      <c r="A229" s="23">
        <v>33</v>
      </c>
      <c r="B229" s="23" t="s">
        <v>1077</v>
      </c>
      <c r="C229" s="22" t="s">
        <v>1078</v>
      </c>
      <c r="D229" s="22" t="s">
        <v>1079</v>
      </c>
      <c r="E229" s="22" t="s">
        <v>1229</v>
      </c>
      <c r="F229" s="22" t="s">
        <v>184</v>
      </c>
      <c r="G229" s="22" t="s">
        <v>185</v>
      </c>
      <c r="H229" s="22" t="s">
        <v>85</v>
      </c>
      <c r="I229" s="30" t="s">
        <v>1230</v>
      </c>
      <c r="J229" s="22">
        <v>1016</v>
      </c>
      <c r="K229" s="22">
        <v>1016</v>
      </c>
      <c r="L229" s="22">
        <v>0</v>
      </c>
      <c r="M229" s="22">
        <v>0</v>
      </c>
      <c r="N229" s="30" t="s">
        <v>1231</v>
      </c>
      <c r="O229" s="30"/>
      <c r="P229" s="72" t="s">
        <v>1232</v>
      </c>
      <c r="Q229" s="22" t="s">
        <v>89</v>
      </c>
      <c r="R229" s="22" t="s">
        <v>89</v>
      </c>
      <c r="S229" s="22" t="s">
        <v>89</v>
      </c>
      <c r="T229" s="22" t="s">
        <v>33</v>
      </c>
      <c r="U229" s="22" t="s">
        <v>188</v>
      </c>
      <c r="V229" s="22" t="s">
        <v>981</v>
      </c>
      <c r="W229" s="42">
        <v>15974665480</v>
      </c>
      <c r="X229" s="22" t="s">
        <v>92</v>
      </c>
      <c r="Y229" s="49">
        <v>45292</v>
      </c>
      <c r="Z229" s="49">
        <v>45627</v>
      </c>
      <c r="AA229" s="22"/>
      <c r="AB229" s="22"/>
      <c r="AC229" s="6" t="s">
        <v>14</v>
      </c>
      <c r="AD229" s="14"/>
    </row>
    <row r="230" s="8" customFormat="1" ht="174" hidden="1" customHeight="1" spans="1:30">
      <c r="A230" s="22">
        <v>34</v>
      </c>
      <c r="B230" s="23" t="s">
        <v>1077</v>
      </c>
      <c r="C230" s="22" t="s">
        <v>1078</v>
      </c>
      <c r="D230" s="22" t="s">
        <v>1079</v>
      </c>
      <c r="E230" s="22" t="s">
        <v>1233</v>
      </c>
      <c r="F230" s="22" t="s">
        <v>184</v>
      </c>
      <c r="G230" s="22" t="s">
        <v>1234</v>
      </c>
      <c r="H230" s="22" t="s">
        <v>85</v>
      </c>
      <c r="I230" s="30" t="s">
        <v>1235</v>
      </c>
      <c r="J230" s="22">
        <v>140</v>
      </c>
      <c r="K230" s="22">
        <v>140</v>
      </c>
      <c r="L230" s="22">
        <v>0</v>
      </c>
      <c r="M230" s="22">
        <v>0</v>
      </c>
      <c r="N230" s="34" t="s">
        <v>1236</v>
      </c>
      <c r="O230" s="30"/>
      <c r="P230" s="31">
        <v>457</v>
      </c>
      <c r="Q230" s="22" t="s">
        <v>89</v>
      </c>
      <c r="R230" s="22" t="s">
        <v>89</v>
      </c>
      <c r="S230" s="22" t="s">
        <v>89</v>
      </c>
      <c r="T230" s="22" t="s">
        <v>33</v>
      </c>
      <c r="U230" s="22" t="s">
        <v>188</v>
      </c>
      <c r="V230" s="22" t="s">
        <v>981</v>
      </c>
      <c r="W230" s="42">
        <v>15974665480</v>
      </c>
      <c r="X230" s="22" t="s">
        <v>92</v>
      </c>
      <c r="Y230" s="49">
        <v>45292</v>
      </c>
      <c r="Z230" s="49">
        <v>45627</v>
      </c>
      <c r="AA230" s="22"/>
      <c r="AB230" s="22"/>
      <c r="AC230" s="6" t="s">
        <v>14</v>
      </c>
      <c r="AD230" s="14"/>
    </row>
    <row r="231" s="8" customFormat="1" ht="109" hidden="1" customHeight="1" spans="1:30">
      <c r="A231" s="22">
        <v>35</v>
      </c>
      <c r="B231" s="23" t="s">
        <v>1077</v>
      </c>
      <c r="C231" s="22" t="s">
        <v>1087</v>
      </c>
      <c r="D231" s="22" t="s">
        <v>1088</v>
      </c>
      <c r="E231" s="22" t="s">
        <v>1237</v>
      </c>
      <c r="F231" s="22" t="s">
        <v>184</v>
      </c>
      <c r="G231" s="22" t="s">
        <v>1238</v>
      </c>
      <c r="H231" s="22" t="s">
        <v>85</v>
      </c>
      <c r="I231" s="30" t="s">
        <v>1239</v>
      </c>
      <c r="J231" s="22">
        <v>450</v>
      </c>
      <c r="K231" s="22">
        <v>450</v>
      </c>
      <c r="L231" s="22">
        <v>0</v>
      </c>
      <c r="M231" s="22">
        <v>0</v>
      </c>
      <c r="N231" s="30" t="s">
        <v>1240</v>
      </c>
      <c r="O231" s="30"/>
      <c r="P231" s="72" t="s">
        <v>1241</v>
      </c>
      <c r="Q231" s="22" t="s">
        <v>89</v>
      </c>
      <c r="R231" s="22" t="s">
        <v>89</v>
      </c>
      <c r="S231" s="22" t="s">
        <v>89</v>
      </c>
      <c r="T231" s="22" t="s">
        <v>33</v>
      </c>
      <c r="U231" s="22" t="s">
        <v>188</v>
      </c>
      <c r="V231" s="22" t="s">
        <v>981</v>
      </c>
      <c r="W231" s="42">
        <v>15974665480</v>
      </c>
      <c r="X231" s="22" t="s">
        <v>92</v>
      </c>
      <c r="Y231" s="49">
        <v>45392</v>
      </c>
      <c r="Z231" s="49">
        <v>45636</v>
      </c>
      <c r="AA231" s="22"/>
      <c r="AB231" s="22"/>
      <c r="AC231" s="6" t="s">
        <v>14</v>
      </c>
      <c r="AD231" s="14"/>
    </row>
    <row r="232" s="8" customFormat="1" ht="90" hidden="1" customHeight="1" spans="1:30">
      <c r="A232" s="23">
        <v>36</v>
      </c>
      <c r="B232" s="23" t="s">
        <v>1077</v>
      </c>
      <c r="C232" s="22" t="s">
        <v>1078</v>
      </c>
      <c r="D232" s="22" t="s">
        <v>1079</v>
      </c>
      <c r="E232" s="22" t="s">
        <v>1242</v>
      </c>
      <c r="F232" s="22" t="s">
        <v>184</v>
      </c>
      <c r="G232" s="22" t="s">
        <v>1243</v>
      </c>
      <c r="H232" s="22" t="s">
        <v>85</v>
      </c>
      <c r="I232" s="30" t="s">
        <v>1244</v>
      </c>
      <c r="J232" s="22">
        <v>400</v>
      </c>
      <c r="K232" s="22">
        <v>400</v>
      </c>
      <c r="L232" s="22">
        <v>0</v>
      </c>
      <c r="M232" s="22">
        <v>0</v>
      </c>
      <c r="N232" s="30" t="s">
        <v>1245</v>
      </c>
      <c r="O232" s="30"/>
      <c r="P232" s="72" t="s">
        <v>1246</v>
      </c>
      <c r="Q232" s="22" t="s">
        <v>89</v>
      </c>
      <c r="R232" s="22" t="s">
        <v>89</v>
      </c>
      <c r="S232" s="22" t="s">
        <v>89</v>
      </c>
      <c r="T232" s="22" t="s">
        <v>33</v>
      </c>
      <c r="U232" s="22" t="s">
        <v>188</v>
      </c>
      <c r="V232" s="22" t="s">
        <v>981</v>
      </c>
      <c r="W232" s="42">
        <v>15974665480</v>
      </c>
      <c r="X232" s="22" t="s">
        <v>92</v>
      </c>
      <c r="Y232" s="49">
        <v>45292</v>
      </c>
      <c r="Z232" s="49">
        <v>45627</v>
      </c>
      <c r="AA232" s="22"/>
      <c r="AB232" s="22"/>
      <c r="AC232" s="6" t="s">
        <v>14</v>
      </c>
      <c r="AD232" s="14"/>
    </row>
    <row r="233" s="8" customFormat="1" ht="302" hidden="1" customHeight="1" spans="1:30">
      <c r="A233" s="22">
        <v>37</v>
      </c>
      <c r="B233" s="23" t="s">
        <v>1077</v>
      </c>
      <c r="C233" s="22" t="s">
        <v>1078</v>
      </c>
      <c r="D233" s="22" t="s">
        <v>1079</v>
      </c>
      <c r="E233" s="22" t="s">
        <v>1247</v>
      </c>
      <c r="F233" s="22" t="s">
        <v>191</v>
      </c>
      <c r="G233" s="22" t="s">
        <v>1248</v>
      </c>
      <c r="H233" s="22" t="s">
        <v>85</v>
      </c>
      <c r="I233" s="30" t="s">
        <v>1249</v>
      </c>
      <c r="J233" s="22">
        <v>125</v>
      </c>
      <c r="K233" s="22">
        <v>125</v>
      </c>
      <c r="L233" s="22">
        <v>0</v>
      </c>
      <c r="M233" s="22">
        <v>0</v>
      </c>
      <c r="N233" s="30" t="s">
        <v>1250</v>
      </c>
      <c r="O233" s="30"/>
      <c r="P233" s="22" t="s">
        <v>1251</v>
      </c>
      <c r="Q233" s="22" t="s">
        <v>89</v>
      </c>
      <c r="R233" s="22" t="s">
        <v>89</v>
      </c>
      <c r="S233" s="22" t="s">
        <v>89</v>
      </c>
      <c r="T233" s="22" t="s">
        <v>33</v>
      </c>
      <c r="U233" s="22" t="s">
        <v>196</v>
      </c>
      <c r="V233" s="22" t="s">
        <v>197</v>
      </c>
      <c r="W233" s="22">
        <v>15887905588</v>
      </c>
      <c r="X233" s="49" t="s">
        <v>92</v>
      </c>
      <c r="Y233" s="49">
        <v>45292</v>
      </c>
      <c r="Z233" s="49">
        <v>45627</v>
      </c>
      <c r="AA233" s="22"/>
      <c r="AB233" s="22"/>
      <c r="AC233" s="6" t="s">
        <v>14</v>
      </c>
      <c r="AD233" s="14"/>
    </row>
    <row r="234" s="8" customFormat="1" ht="144" hidden="1" customHeight="1" spans="1:30">
      <c r="A234" s="22">
        <v>38</v>
      </c>
      <c r="B234" s="23" t="s">
        <v>1077</v>
      </c>
      <c r="C234" s="22" t="s">
        <v>1078</v>
      </c>
      <c r="D234" s="22" t="s">
        <v>1079</v>
      </c>
      <c r="E234" s="22" t="s">
        <v>1252</v>
      </c>
      <c r="F234" s="22" t="s">
        <v>191</v>
      </c>
      <c r="G234" s="22" t="s">
        <v>1253</v>
      </c>
      <c r="H234" s="22" t="s">
        <v>85</v>
      </c>
      <c r="I234" s="30" t="s">
        <v>1254</v>
      </c>
      <c r="J234" s="22">
        <v>92</v>
      </c>
      <c r="K234" s="22">
        <v>92</v>
      </c>
      <c r="L234" s="22">
        <v>0</v>
      </c>
      <c r="M234" s="22">
        <v>0</v>
      </c>
      <c r="N234" s="30" t="s">
        <v>1255</v>
      </c>
      <c r="O234" s="30"/>
      <c r="P234" s="31">
        <v>6950</v>
      </c>
      <c r="Q234" s="22" t="s">
        <v>89</v>
      </c>
      <c r="R234" s="22" t="s">
        <v>89</v>
      </c>
      <c r="S234" s="22" t="s">
        <v>89</v>
      </c>
      <c r="T234" s="22" t="s">
        <v>33</v>
      </c>
      <c r="U234" s="22" t="s">
        <v>196</v>
      </c>
      <c r="V234" s="22" t="s">
        <v>197</v>
      </c>
      <c r="W234" s="42" t="s">
        <v>198</v>
      </c>
      <c r="X234" s="22" t="s">
        <v>92</v>
      </c>
      <c r="Y234" s="49">
        <v>45292</v>
      </c>
      <c r="Z234" s="49">
        <v>45473</v>
      </c>
      <c r="AA234" s="22"/>
      <c r="AB234" s="22"/>
      <c r="AC234" s="6" t="s">
        <v>14</v>
      </c>
      <c r="AD234" s="14"/>
    </row>
    <row r="235" s="8" customFormat="1" ht="229" hidden="1" customHeight="1" spans="1:30">
      <c r="A235" s="23">
        <v>39</v>
      </c>
      <c r="B235" s="23" t="s">
        <v>1077</v>
      </c>
      <c r="C235" s="22" t="s">
        <v>1078</v>
      </c>
      <c r="D235" s="22" t="s">
        <v>1079</v>
      </c>
      <c r="E235" s="22" t="s">
        <v>1256</v>
      </c>
      <c r="F235" s="22" t="s">
        <v>116</v>
      </c>
      <c r="G235" s="22" t="s">
        <v>1257</v>
      </c>
      <c r="H235" s="22" t="s">
        <v>85</v>
      </c>
      <c r="I235" s="30" t="s">
        <v>1258</v>
      </c>
      <c r="J235" s="22">
        <v>100</v>
      </c>
      <c r="K235" s="22">
        <v>100</v>
      </c>
      <c r="L235" s="22">
        <v>0</v>
      </c>
      <c r="M235" s="22">
        <v>0</v>
      </c>
      <c r="N235" s="30" t="s">
        <v>1259</v>
      </c>
      <c r="O235" s="30"/>
      <c r="P235" s="31">
        <v>520</v>
      </c>
      <c r="Q235" s="22" t="s">
        <v>92</v>
      </c>
      <c r="R235" s="22" t="s">
        <v>89</v>
      </c>
      <c r="S235" s="22" t="s">
        <v>89</v>
      </c>
      <c r="T235" s="22" t="s">
        <v>33</v>
      </c>
      <c r="U235" s="22" t="s">
        <v>121</v>
      </c>
      <c r="V235" s="22" t="s">
        <v>122</v>
      </c>
      <c r="W235" s="42">
        <v>13408705686</v>
      </c>
      <c r="X235" s="22" t="s">
        <v>92</v>
      </c>
      <c r="Y235" s="49">
        <v>45292</v>
      </c>
      <c r="Z235" s="49">
        <v>45566</v>
      </c>
      <c r="AA235" s="22"/>
      <c r="AB235" s="22"/>
      <c r="AC235" s="6" t="s">
        <v>14</v>
      </c>
      <c r="AD235" s="14"/>
    </row>
    <row r="236" s="7" customFormat="1" ht="180" hidden="1" customHeight="1" spans="1:30">
      <c r="A236" s="22">
        <v>40</v>
      </c>
      <c r="B236" s="23" t="s">
        <v>1077</v>
      </c>
      <c r="C236" s="22" t="s">
        <v>1078</v>
      </c>
      <c r="D236" s="22" t="s">
        <v>1079</v>
      </c>
      <c r="E236" s="22" t="s">
        <v>1260</v>
      </c>
      <c r="F236" s="22" t="s">
        <v>290</v>
      </c>
      <c r="G236" s="22" t="s">
        <v>1261</v>
      </c>
      <c r="H236" s="22" t="s">
        <v>85</v>
      </c>
      <c r="I236" s="30" t="s">
        <v>1262</v>
      </c>
      <c r="J236" s="22">
        <v>311.8</v>
      </c>
      <c r="K236" s="22">
        <v>311.8</v>
      </c>
      <c r="L236" s="22">
        <v>0</v>
      </c>
      <c r="M236" s="22">
        <v>0</v>
      </c>
      <c r="N236" s="30" t="s">
        <v>1263</v>
      </c>
      <c r="O236" s="30"/>
      <c r="P236" s="31"/>
      <c r="Q236" s="22" t="s">
        <v>89</v>
      </c>
      <c r="R236" s="22" t="s">
        <v>89</v>
      </c>
      <c r="S236" s="22" t="s">
        <v>89</v>
      </c>
      <c r="T236" s="22" t="s">
        <v>33</v>
      </c>
      <c r="U236" s="22" t="s">
        <v>294</v>
      </c>
      <c r="V236" s="22" t="s">
        <v>991</v>
      </c>
      <c r="W236" s="42">
        <v>13769725808</v>
      </c>
      <c r="X236" s="22" t="s">
        <v>92</v>
      </c>
      <c r="Y236" s="49">
        <v>45301</v>
      </c>
      <c r="Z236" s="49">
        <v>45636</v>
      </c>
      <c r="AA236" s="22"/>
      <c r="AB236" s="22"/>
      <c r="AC236" s="6" t="s">
        <v>14</v>
      </c>
      <c r="AD236" s="14"/>
    </row>
    <row r="237" s="7" customFormat="1" ht="112" hidden="1" customHeight="1" spans="1:30">
      <c r="A237" s="22">
        <v>41</v>
      </c>
      <c r="B237" s="23" t="s">
        <v>1077</v>
      </c>
      <c r="C237" s="22" t="s">
        <v>1087</v>
      </c>
      <c r="D237" s="22" t="s">
        <v>1088</v>
      </c>
      <c r="E237" s="22" t="s">
        <v>1264</v>
      </c>
      <c r="F237" s="22" t="s">
        <v>305</v>
      </c>
      <c r="G237" s="68" t="s">
        <v>1265</v>
      </c>
      <c r="H237" s="22" t="s">
        <v>85</v>
      </c>
      <c r="I237" s="30" t="s">
        <v>1266</v>
      </c>
      <c r="J237" s="22">
        <v>200</v>
      </c>
      <c r="K237" s="22">
        <v>200</v>
      </c>
      <c r="L237" s="22">
        <v>0</v>
      </c>
      <c r="M237" s="22">
        <v>0</v>
      </c>
      <c r="N237" s="30" t="s">
        <v>1267</v>
      </c>
      <c r="O237" s="30"/>
      <c r="P237" s="72" t="s">
        <v>1268</v>
      </c>
      <c r="Q237" s="22" t="s">
        <v>89</v>
      </c>
      <c r="R237" s="22" t="s">
        <v>89</v>
      </c>
      <c r="S237" s="22" t="s">
        <v>89</v>
      </c>
      <c r="T237" s="22" t="s">
        <v>33</v>
      </c>
      <c r="U237" s="22" t="s">
        <v>310</v>
      </c>
      <c r="V237" s="22" t="s">
        <v>311</v>
      </c>
      <c r="W237" s="42">
        <v>18287487666</v>
      </c>
      <c r="X237" s="22" t="s">
        <v>92</v>
      </c>
      <c r="Y237" s="49">
        <v>45392</v>
      </c>
      <c r="Z237" s="49">
        <v>45636</v>
      </c>
      <c r="AA237" s="22"/>
      <c r="AB237" s="22"/>
      <c r="AC237" s="6" t="s">
        <v>14</v>
      </c>
      <c r="AD237" s="14"/>
    </row>
    <row r="238" s="7" customFormat="1" ht="152" hidden="1" customHeight="1" spans="1:30">
      <c r="A238" s="23">
        <v>42</v>
      </c>
      <c r="B238" s="23" t="s">
        <v>1077</v>
      </c>
      <c r="C238" s="22" t="s">
        <v>1078</v>
      </c>
      <c r="D238" s="22" t="s">
        <v>1079</v>
      </c>
      <c r="E238" s="22" t="s">
        <v>1269</v>
      </c>
      <c r="F238" s="22" t="s">
        <v>171</v>
      </c>
      <c r="G238" s="22" t="s">
        <v>211</v>
      </c>
      <c r="H238" s="22" t="s">
        <v>85</v>
      </c>
      <c r="I238" s="30" t="s">
        <v>1270</v>
      </c>
      <c r="J238" s="22">
        <v>300</v>
      </c>
      <c r="K238" s="22">
        <v>300</v>
      </c>
      <c r="L238" s="22">
        <v>0</v>
      </c>
      <c r="M238" s="22">
        <v>0</v>
      </c>
      <c r="N238" s="30" t="s">
        <v>1271</v>
      </c>
      <c r="O238" s="30"/>
      <c r="P238" s="31">
        <v>228</v>
      </c>
      <c r="Q238" s="22" t="s">
        <v>89</v>
      </c>
      <c r="R238" s="22" t="s">
        <v>89</v>
      </c>
      <c r="S238" s="22" t="s">
        <v>89</v>
      </c>
      <c r="T238" s="22" t="s">
        <v>33</v>
      </c>
      <c r="U238" s="22" t="s">
        <v>176</v>
      </c>
      <c r="V238" s="22" t="s">
        <v>177</v>
      </c>
      <c r="W238" s="42">
        <v>13577395188</v>
      </c>
      <c r="X238" s="22" t="s">
        <v>92</v>
      </c>
      <c r="Y238" s="49">
        <v>45292</v>
      </c>
      <c r="Z238" s="49">
        <v>45627</v>
      </c>
      <c r="AA238" s="22"/>
      <c r="AB238" s="22"/>
      <c r="AC238" s="6" t="s">
        <v>14</v>
      </c>
      <c r="AD238" s="14"/>
    </row>
    <row r="239" s="7" customFormat="1" ht="128" hidden="1" customHeight="1" spans="1:30">
      <c r="A239" s="22">
        <v>43</v>
      </c>
      <c r="B239" s="66" t="s">
        <v>1077</v>
      </c>
      <c r="C239" s="66" t="s">
        <v>1078</v>
      </c>
      <c r="D239" s="66" t="s">
        <v>1079</v>
      </c>
      <c r="E239" s="69" t="s">
        <v>1272</v>
      </c>
      <c r="F239" s="69" t="s">
        <v>521</v>
      </c>
      <c r="G239" s="69" t="s">
        <v>1273</v>
      </c>
      <c r="H239" s="69" t="s">
        <v>85</v>
      </c>
      <c r="I239" s="69" t="s">
        <v>1274</v>
      </c>
      <c r="J239" s="75">
        <v>100</v>
      </c>
      <c r="K239" s="75">
        <v>100</v>
      </c>
      <c r="L239" s="75">
        <v>0</v>
      </c>
      <c r="M239" s="75">
        <v>0</v>
      </c>
      <c r="N239" s="69" t="s">
        <v>1275</v>
      </c>
      <c r="O239" s="76"/>
      <c r="P239" s="77" t="s">
        <v>1276</v>
      </c>
      <c r="Q239" s="77" t="s">
        <v>89</v>
      </c>
      <c r="R239" s="77" t="s">
        <v>89</v>
      </c>
      <c r="S239" s="77" t="s">
        <v>89</v>
      </c>
      <c r="T239" s="64" t="s">
        <v>33</v>
      </c>
      <c r="U239" s="64" t="s">
        <v>526</v>
      </c>
      <c r="V239" s="33" t="s">
        <v>809</v>
      </c>
      <c r="W239" s="79">
        <v>18887998999</v>
      </c>
      <c r="X239" s="23" t="s">
        <v>92</v>
      </c>
      <c r="Y239" s="80">
        <v>45292</v>
      </c>
      <c r="Z239" s="80">
        <v>45627</v>
      </c>
      <c r="AA239" s="22"/>
      <c r="AB239" s="22" t="s">
        <v>441</v>
      </c>
      <c r="AC239" s="6" t="s">
        <v>14</v>
      </c>
      <c r="AD239" s="83"/>
    </row>
    <row r="240" s="7" customFormat="1" ht="236" hidden="1" customHeight="1" spans="1:30">
      <c r="A240" s="22">
        <v>44</v>
      </c>
      <c r="B240" s="23" t="s">
        <v>1077</v>
      </c>
      <c r="C240" s="22" t="s">
        <v>1078</v>
      </c>
      <c r="D240" s="22" t="s">
        <v>1079</v>
      </c>
      <c r="E240" s="22" t="s">
        <v>1277</v>
      </c>
      <c r="F240" s="22" t="s">
        <v>171</v>
      </c>
      <c r="G240" s="22" t="s">
        <v>1278</v>
      </c>
      <c r="H240" s="22" t="s">
        <v>85</v>
      </c>
      <c r="I240" s="30" t="s">
        <v>1279</v>
      </c>
      <c r="J240" s="22">
        <f>1516.19-83</f>
        <v>1433.19</v>
      </c>
      <c r="K240" s="22">
        <f>1516.19-83</f>
        <v>1433.19</v>
      </c>
      <c r="L240" s="22">
        <v>0</v>
      </c>
      <c r="M240" s="22">
        <v>0</v>
      </c>
      <c r="N240" s="30" t="s">
        <v>1280</v>
      </c>
      <c r="O240" s="30"/>
      <c r="P240" s="72" t="s">
        <v>1281</v>
      </c>
      <c r="Q240" s="22" t="s">
        <v>89</v>
      </c>
      <c r="R240" s="22" t="s">
        <v>89</v>
      </c>
      <c r="S240" s="22" t="s">
        <v>89</v>
      </c>
      <c r="T240" s="22" t="s">
        <v>33</v>
      </c>
      <c r="U240" s="22" t="s">
        <v>176</v>
      </c>
      <c r="V240" s="22" t="s">
        <v>177</v>
      </c>
      <c r="W240" s="42">
        <v>13577395188</v>
      </c>
      <c r="X240" s="22" t="s">
        <v>92</v>
      </c>
      <c r="Y240" s="49">
        <v>45392</v>
      </c>
      <c r="Z240" s="49">
        <v>45636</v>
      </c>
      <c r="AA240" s="22"/>
      <c r="AB240" s="22"/>
      <c r="AC240" s="6" t="s">
        <v>14</v>
      </c>
      <c r="AD240" s="14"/>
    </row>
    <row r="241" s="2" customFormat="1" ht="114" hidden="1" customHeight="1" spans="1:30">
      <c r="A241" s="23">
        <v>45</v>
      </c>
      <c r="B241" s="23" t="s">
        <v>1077</v>
      </c>
      <c r="C241" s="24" t="s">
        <v>1087</v>
      </c>
      <c r="D241" s="24" t="s">
        <v>1088</v>
      </c>
      <c r="E241" s="24" t="s">
        <v>1282</v>
      </c>
      <c r="F241" s="24" t="s">
        <v>521</v>
      </c>
      <c r="G241" s="24" t="s">
        <v>1283</v>
      </c>
      <c r="H241" s="24" t="s">
        <v>85</v>
      </c>
      <c r="I241" s="35" t="s">
        <v>1284</v>
      </c>
      <c r="J241" s="24">
        <v>402</v>
      </c>
      <c r="K241" s="24">
        <v>390</v>
      </c>
      <c r="L241" s="24"/>
      <c r="M241" s="24">
        <v>12</v>
      </c>
      <c r="N241" s="35" t="s">
        <v>1285</v>
      </c>
      <c r="O241" s="35" t="s">
        <v>1286</v>
      </c>
      <c r="P241" s="36">
        <v>2977</v>
      </c>
      <c r="Q241" s="24" t="s">
        <v>89</v>
      </c>
      <c r="R241" s="24" t="s">
        <v>89</v>
      </c>
      <c r="S241" s="24" t="s">
        <v>89</v>
      </c>
      <c r="T241" s="24" t="s">
        <v>24</v>
      </c>
      <c r="U241" s="24" t="s">
        <v>526</v>
      </c>
      <c r="V241" s="24" t="s">
        <v>809</v>
      </c>
      <c r="W241" s="43">
        <v>18887998999</v>
      </c>
      <c r="X241" s="24" t="s">
        <v>92</v>
      </c>
      <c r="Y241" s="51">
        <v>45292</v>
      </c>
      <c r="Z241" s="51">
        <v>45627</v>
      </c>
      <c r="AA241" s="24"/>
      <c r="AB241" s="24"/>
      <c r="AC241" s="6" t="s">
        <v>8</v>
      </c>
      <c r="AD241" s="48"/>
    </row>
    <row r="242" s="2" customFormat="1" ht="118" hidden="1" customHeight="1" spans="1:30">
      <c r="A242" s="22">
        <v>46</v>
      </c>
      <c r="B242" s="23" t="s">
        <v>1077</v>
      </c>
      <c r="C242" s="24" t="s">
        <v>1087</v>
      </c>
      <c r="D242" s="24" t="s">
        <v>1088</v>
      </c>
      <c r="E242" s="24" t="s">
        <v>1287</v>
      </c>
      <c r="F242" s="24" t="s">
        <v>140</v>
      </c>
      <c r="G242" s="24" t="s">
        <v>561</v>
      </c>
      <c r="H242" s="24" t="s">
        <v>85</v>
      </c>
      <c r="I242" s="35" t="s">
        <v>1288</v>
      </c>
      <c r="J242" s="24">
        <v>410</v>
      </c>
      <c r="K242" s="24">
        <v>395</v>
      </c>
      <c r="L242" s="24"/>
      <c r="M242" s="24">
        <v>15</v>
      </c>
      <c r="N242" s="35" t="s">
        <v>1289</v>
      </c>
      <c r="O242" s="35" t="s">
        <v>1286</v>
      </c>
      <c r="P242" s="36">
        <v>2242</v>
      </c>
      <c r="Q242" s="24" t="s">
        <v>89</v>
      </c>
      <c r="R242" s="24" t="s">
        <v>89</v>
      </c>
      <c r="S242" s="24" t="s">
        <v>89</v>
      </c>
      <c r="T242" s="24" t="s">
        <v>24</v>
      </c>
      <c r="U242" s="24" t="s">
        <v>249</v>
      </c>
      <c r="V242" s="24" t="s">
        <v>250</v>
      </c>
      <c r="W242" s="43">
        <v>15187916398</v>
      </c>
      <c r="X242" s="24" t="s">
        <v>92</v>
      </c>
      <c r="Y242" s="51">
        <v>45292</v>
      </c>
      <c r="Z242" s="51">
        <v>45627</v>
      </c>
      <c r="AA242" s="24"/>
      <c r="AB242" s="24"/>
      <c r="AC242" s="6" t="s">
        <v>8</v>
      </c>
      <c r="AD242" s="48"/>
    </row>
    <row r="243" s="7" customFormat="1" ht="175" hidden="1" customHeight="1" spans="1:30">
      <c r="A243" s="22">
        <v>47</v>
      </c>
      <c r="B243" s="23" t="s">
        <v>1077</v>
      </c>
      <c r="C243" s="22" t="s">
        <v>1087</v>
      </c>
      <c r="D243" s="22" t="s">
        <v>1088</v>
      </c>
      <c r="E243" s="22" t="s">
        <v>1290</v>
      </c>
      <c r="F243" s="22" t="s">
        <v>140</v>
      </c>
      <c r="G243" s="22" t="s">
        <v>1291</v>
      </c>
      <c r="H243" s="22" t="s">
        <v>85</v>
      </c>
      <c r="I243" s="30" t="s">
        <v>1292</v>
      </c>
      <c r="J243" s="22">
        <v>140</v>
      </c>
      <c r="K243" s="22">
        <v>140</v>
      </c>
      <c r="L243" s="22">
        <v>0</v>
      </c>
      <c r="M243" s="22">
        <v>0</v>
      </c>
      <c r="N243" s="30" t="s">
        <v>1293</v>
      </c>
      <c r="O243" s="30" t="s">
        <v>525</v>
      </c>
      <c r="P243" s="31">
        <v>304</v>
      </c>
      <c r="Q243" s="22" t="s">
        <v>89</v>
      </c>
      <c r="R243" s="22" t="s">
        <v>89</v>
      </c>
      <c r="S243" s="22" t="s">
        <v>89</v>
      </c>
      <c r="T243" s="22" t="s">
        <v>905</v>
      </c>
      <c r="U243" s="22" t="s">
        <v>249</v>
      </c>
      <c r="V243" s="22" t="s">
        <v>559</v>
      </c>
      <c r="W243" s="42">
        <v>13529898336</v>
      </c>
      <c r="X243" s="22" t="s">
        <v>92</v>
      </c>
      <c r="Y243" s="49">
        <v>45383</v>
      </c>
      <c r="Z243" s="61">
        <v>45566</v>
      </c>
      <c r="AA243" s="22"/>
      <c r="AB243" s="22"/>
      <c r="AC243" s="6" t="s">
        <v>13</v>
      </c>
      <c r="AD243" s="62"/>
    </row>
    <row r="244" s="7" customFormat="1" ht="89" hidden="1" customHeight="1" spans="1:30">
      <c r="A244" s="23">
        <v>48</v>
      </c>
      <c r="B244" s="23" t="s">
        <v>1077</v>
      </c>
      <c r="C244" s="22" t="s">
        <v>1078</v>
      </c>
      <c r="D244" s="22" t="s">
        <v>1079</v>
      </c>
      <c r="E244" s="22" t="s">
        <v>1294</v>
      </c>
      <c r="F244" s="22" t="s">
        <v>397</v>
      </c>
      <c r="G244" s="22" t="s">
        <v>1295</v>
      </c>
      <c r="H244" s="22" t="s">
        <v>85</v>
      </c>
      <c r="I244" s="30" t="s">
        <v>1296</v>
      </c>
      <c r="J244" s="22">
        <v>100</v>
      </c>
      <c r="K244" s="22">
        <v>100</v>
      </c>
      <c r="L244" s="22">
        <v>0</v>
      </c>
      <c r="M244" s="22">
        <v>0</v>
      </c>
      <c r="N244" s="30" t="s">
        <v>1297</v>
      </c>
      <c r="O244" s="30" t="s">
        <v>525</v>
      </c>
      <c r="P244" s="31">
        <v>2084</v>
      </c>
      <c r="Q244" s="22" t="s">
        <v>89</v>
      </c>
      <c r="R244" s="22" t="s">
        <v>89</v>
      </c>
      <c r="S244" s="22" t="s">
        <v>89</v>
      </c>
      <c r="T244" s="22" t="s">
        <v>905</v>
      </c>
      <c r="U244" s="22" t="s">
        <v>402</v>
      </c>
      <c r="V244" s="22" t="s">
        <v>936</v>
      </c>
      <c r="W244" s="42">
        <v>13668719171</v>
      </c>
      <c r="X244" s="22" t="s">
        <v>92</v>
      </c>
      <c r="Y244" s="49">
        <v>45383</v>
      </c>
      <c r="Z244" s="61">
        <v>45566</v>
      </c>
      <c r="AA244" s="22"/>
      <c r="AB244" s="22"/>
      <c r="AC244" s="6" t="s">
        <v>13</v>
      </c>
      <c r="AD244" s="62"/>
    </row>
    <row r="245" s="7" customFormat="1" ht="117" hidden="1" customHeight="1" spans="1:30">
      <c r="A245" s="22">
        <v>49</v>
      </c>
      <c r="B245" s="23" t="s">
        <v>1077</v>
      </c>
      <c r="C245" s="22" t="s">
        <v>1078</v>
      </c>
      <c r="D245" s="22" t="s">
        <v>1079</v>
      </c>
      <c r="E245" s="22" t="s">
        <v>1298</v>
      </c>
      <c r="F245" s="22" t="s">
        <v>252</v>
      </c>
      <c r="G245" s="22" t="s">
        <v>1299</v>
      </c>
      <c r="H245" s="22" t="s">
        <v>85</v>
      </c>
      <c r="I245" s="30" t="s">
        <v>1300</v>
      </c>
      <c r="J245" s="22">
        <v>100</v>
      </c>
      <c r="K245" s="22">
        <v>100</v>
      </c>
      <c r="L245" s="22">
        <v>0</v>
      </c>
      <c r="M245" s="22">
        <v>0</v>
      </c>
      <c r="N245" s="30" t="s">
        <v>1301</v>
      </c>
      <c r="O245" s="30" t="s">
        <v>525</v>
      </c>
      <c r="P245" s="31">
        <v>405</v>
      </c>
      <c r="Q245" s="22" t="s">
        <v>89</v>
      </c>
      <c r="R245" s="22" t="s">
        <v>89</v>
      </c>
      <c r="S245" s="22" t="s">
        <v>89</v>
      </c>
      <c r="T245" s="22" t="s">
        <v>905</v>
      </c>
      <c r="U245" s="22" t="s">
        <v>256</v>
      </c>
      <c r="V245" s="22" t="s">
        <v>1302</v>
      </c>
      <c r="W245" s="42">
        <v>15087483888</v>
      </c>
      <c r="X245" s="22" t="s">
        <v>92</v>
      </c>
      <c r="Y245" s="49">
        <v>45383</v>
      </c>
      <c r="Z245" s="61">
        <v>45566</v>
      </c>
      <c r="AA245" s="22"/>
      <c r="AB245" s="22"/>
      <c r="AC245" s="6" t="s">
        <v>13</v>
      </c>
      <c r="AD245" s="62"/>
    </row>
    <row r="246" s="2" customFormat="1" ht="93" hidden="1" customHeight="1" spans="1:30">
      <c r="A246" s="22">
        <v>50</v>
      </c>
      <c r="B246" s="23" t="s">
        <v>1077</v>
      </c>
      <c r="C246" s="24" t="s">
        <v>1087</v>
      </c>
      <c r="D246" s="24" t="s">
        <v>1303</v>
      </c>
      <c r="E246" s="24" t="s">
        <v>1304</v>
      </c>
      <c r="F246" s="24" t="s">
        <v>305</v>
      </c>
      <c r="G246" s="24" t="s">
        <v>1305</v>
      </c>
      <c r="H246" s="24" t="s">
        <v>85</v>
      </c>
      <c r="I246" s="35" t="s">
        <v>1306</v>
      </c>
      <c r="J246" s="24">
        <v>300.7</v>
      </c>
      <c r="K246" s="24">
        <v>300.7</v>
      </c>
      <c r="L246" s="24"/>
      <c r="M246" s="24"/>
      <c r="N246" s="35" t="s">
        <v>1307</v>
      </c>
      <c r="O246" s="35"/>
      <c r="P246" s="78">
        <v>9652</v>
      </c>
      <c r="Q246" s="24" t="s">
        <v>89</v>
      </c>
      <c r="R246" s="24" t="s">
        <v>89</v>
      </c>
      <c r="S246" s="24" t="s">
        <v>89</v>
      </c>
      <c r="T246" s="24" t="s">
        <v>35</v>
      </c>
      <c r="U246" s="24" t="s">
        <v>35</v>
      </c>
      <c r="V246" s="24" t="s">
        <v>1308</v>
      </c>
      <c r="W246" s="43" t="s">
        <v>1309</v>
      </c>
      <c r="X246" s="24" t="s">
        <v>92</v>
      </c>
      <c r="Y246" s="51">
        <v>45381</v>
      </c>
      <c r="Z246" s="51">
        <v>45627</v>
      </c>
      <c r="AA246" s="24"/>
      <c r="AB246" s="24"/>
      <c r="AC246" s="6" t="s">
        <v>16</v>
      </c>
      <c r="AD246" s="48"/>
    </row>
    <row r="247" s="2" customFormat="1" ht="93" hidden="1" customHeight="1" spans="1:30">
      <c r="A247" s="23">
        <v>51</v>
      </c>
      <c r="B247" s="23" t="s">
        <v>1077</v>
      </c>
      <c r="C247" s="24" t="s">
        <v>1087</v>
      </c>
      <c r="D247" s="24" t="s">
        <v>1303</v>
      </c>
      <c r="E247" s="24" t="s">
        <v>1310</v>
      </c>
      <c r="F247" s="24" t="s">
        <v>297</v>
      </c>
      <c r="G247" s="24" t="s">
        <v>1311</v>
      </c>
      <c r="H247" s="24" t="s">
        <v>85</v>
      </c>
      <c r="I247" s="35" t="s">
        <v>1312</v>
      </c>
      <c r="J247" s="24">
        <v>260</v>
      </c>
      <c r="K247" s="24">
        <v>260</v>
      </c>
      <c r="L247" s="24"/>
      <c r="M247" s="24"/>
      <c r="N247" s="35" t="s">
        <v>1313</v>
      </c>
      <c r="O247" s="35"/>
      <c r="P247" s="78">
        <v>5635</v>
      </c>
      <c r="Q247" s="24" t="s">
        <v>89</v>
      </c>
      <c r="R247" s="24" t="s">
        <v>89</v>
      </c>
      <c r="S247" s="24" t="s">
        <v>89</v>
      </c>
      <c r="T247" s="24" t="s">
        <v>35</v>
      </c>
      <c r="U247" s="24" t="s">
        <v>35</v>
      </c>
      <c r="V247" s="24" t="s">
        <v>1308</v>
      </c>
      <c r="W247" s="43" t="s">
        <v>1309</v>
      </c>
      <c r="X247" s="24" t="s">
        <v>92</v>
      </c>
      <c r="Y247" s="51">
        <v>45381</v>
      </c>
      <c r="Z247" s="51">
        <v>45627</v>
      </c>
      <c r="AA247" s="24"/>
      <c r="AB247" s="24"/>
      <c r="AC247" s="6" t="s">
        <v>16</v>
      </c>
      <c r="AD247" s="48"/>
    </row>
    <row r="248" s="2" customFormat="1" ht="93" hidden="1" customHeight="1" spans="1:30">
      <c r="A248" s="22">
        <v>52</v>
      </c>
      <c r="B248" s="23" t="s">
        <v>1077</v>
      </c>
      <c r="C248" s="24" t="s">
        <v>1087</v>
      </c>
      <c r="D248" s="24" t="s">
        <v>1303</v>
      </c>
      <c r="E248" s="24" t="s">
        <v>1314</v>
      </c>
      <c r="F248" s="24" t="s">
        <v>345</v>
      </c>
      <c r="G248" s="24" t="s">
        <v>1315</v>
      </c>
      <c r="H248" s="24" t="s">
        <v>85</v>
      </c>
      <c r="I248" s="35" t="s">
        <v>1316</v>
      </c>
      <c r="J248" s="24">
        <v>460</v>
      </c>
      <c r="K248" s="24">
        <v>460</v>
      </c>
      <c r="L248" s="24"/>
      <c r="M248" s="24"/>
      <c r="N248" s="35" t="s">
        <v>1317</v>
      </c>
      <c r="O248" s="35"/>
      <c r="P248" s="78">
        <v>2328</v>
      </c>
      <c r="Q248" s="24" t="s">
        <v>89</v>
      </c>
      <c r="R248" s="24" t="s">
        <v>89</v>
      </c>
      <c r="S248" s="24" t="s">
        <v>89</v>
      </c>
      <c r="T248" s="24" t="s">
        <v>35</v>
      </c>
      <c r="U248" s="24" t="s">
        <v>35</v>
      </c>
      <c r="V248" s="24" t="s">
        <v>1308</v>
      </c>
      <c r="W248" s="43" t="s">
        <v>1309</v>
      </c>
      <c r="X248" s="24" t="s">
        <v>92</v>
      </c>
      <c r="Y248" s="51">
        <v>45381</v>
      </c>
      <c r="Z248" s="51">
        <v>45627</v>
      </c>
      <c r="AA248" s="24"/>
      <c r="AB248" s="24"/>
      <c r="AC248" s="6" t="s">
        <v>16</v>
      </c>
      <c r="AD248" s="48"/>
    </row>
    <row r="249" s="2" customFormat="1" ht="93" hidden="1" customHeight="1" spans="1:30">
      <c r="A249" s="22">
        <v>53</v>
      </c>
      <c r="B249" s="23" t="s">
        <v>1077</v>
      </c>
      <c r="C249" s="24" t="s">
        <v>1087</v>
      </c>
      <c r="D249" s="24" t="s">
        <v>1303</v>
      </c>
      <c r="E249" s="24" t="s">
        <v>1318</v>
      </c>
      <c r="F249" s="24" t="s">
        <v>345</v>
      </c>
      <c r="G249" s="24" t="s">
        <v>1319</v>
      </c>
      <c r="H249" s="24" t="s">
        <v>85</v>
      </c>
      <c r="I249" s="35" t="s">
        <v>1320</v>
      </c>
      <c r="J249" s="24">
        <v>254</v>
      </c>
      <c r="K249" s="24">
        <v>254</v>
      </c>
      <c r="L249" s="24"/>
      <c r="M249" s="24"/>
      <c r="N249" s="35" t="s">
        <v>1321</v>
      </c>
      <c r="O249" s="35"/>
      <c r="P249" s="78">
        <v>2253</v>
      </c>
      <c r="Q249" s="24" t="s">
        <v>89</v>
      </c>
      <c r="R249" s="24" t="s">
        <v>89</v>
      </c>
      <c r="S249" s="24" t="s">
        <v>89</v>
      </c>
      <c r="T249" s="24" t="s">
        <v>35</v>
      </c>
      <c r="U249" s="24" t="s">
        <v>35</v>
      </c>
      <c r="V249" s="24" t="s">
        <v>1308</v>
      </c>
      <c r="W249" s="43" t="s">
        <v>1309</v>
      </c>
      <c r="X249" s="24" t="s">
        <v>92</v>
      </c>
      <c r="Y249" s="51">
        <v>45381</v>
      </c>
      <c r="Z249" s="51">
        <v>45627</v>
      </c>
      <c r="AA249" s="24"/>
      <c r="AB249" s="24"/>
      <c r="AC249" s="6" t="s">
        <v>16</v>
      </c>
      <c r="AD249" s="48"/>
    </row>
    <row r="250" s="2" customFormat="1" ht="93" hidden="1" customHeight="1" spans="1:30">
      <c r="A250" s="23">
        <v>54</v>
      </c>
      <c r="B250" s="23" t="s">
        <v>1077</v>
      </c>
      <c r="C250" s="24" t="s">
        <v>1087</v>
      </c>
      <c r="D250" s="24" t="s">
        <v>1303</v>
      </c>
      <c r="E250" s="24" t="s">
        <v>1322</v>
      </c>
      <c r="F250" s="24" t="s">
        <v>267</v>
      </c>
      <c r="G250" s="24" t="s">
        <v>1323</v>
      </c>
      <c r="H250" s="24" t="s">
        <v>85</v>
      </c>
      <c r="I250" s="35" t="s">
        <v>1324</v>
      </c>
      <c r="J250" s="24">
        <v>492</v>
      </c>
      <c r="K250" s="24">
        <v>492</v>
      </c>
      <c r="L250" s="24"/>
      <c r="M250" s="24"/>
      <c r="N250" s="35" t="s">
        <v>1325</v>
      </c>
      <c r="O250" s="35"/>
      <c r="P250" s="78">
        <v>4082</v>
      </c>
      <c r="Q250" s="24" t="s">
        <v>89</v>
      </c>
      <c r="R250" s="24" t="s">
        <v>89</v>
      </c>
      <c r="S250" s="24" t="s">
        <v>89</v>
      </c>
      <c r="T250" s="24" t="s">
        <v>35</v>
      </c>
      <c r="U250" s="24" t="s">
        <v>35</v>
      </c>
      <c r="V250" s="24" t="s">
        <v>1308</v>
      </c>
      <c r="W250" s="43" t="s">
        <v>1309</v>
      </c>
      <c r="X250" s="24" t="s">
        <v>92</v>
      </c>
      <c r="Y250" s="51">
        <v>45381</v>
      </c>
      <c r="Z250" s="51">
        <v>45627</v>
      </c>
      <c r="AA250" s="24"/>
      <c r="AB250" s="24"/>
      <c r="AC250" s="6" t="s">
        <v>16</v>
      </c>
      <c r="AD250" s="48"/>
    </row>
    <row r="251" s="2" customFormat="1" ht="93" hidden="1" customHeight="1" spans="1:30">
      <c r="A251" s="22">
        <v>55</v>
      </c>
      <c r="B251" s="23" t="s">
        <v>1077</v>
      </c>
      <c r="C251" s="24" t="s">
        <v>1087</v>
      </c>
      <c r="D251" s="24" t="s">
        <v>1303</v>
      </c>
      <c r="E251" s="24" t="s">
        <v>1326</v>
      </c>
      <c r="F251" s="24" t="s">
        <v>267</v>
      </c>
      <c r="G251" s="24" t="s">
        <v>1327</v>
      </c>
      <c r="H251" s="24" t="s">
        <v>465</v>
      </c>
      <c r="I251" s="35" t="s">
        <v>1328</v>
      </c>
      <c r="J251" s="24">
        <v>378</v>
      </c>
      <c r="K251" s="24">
        <v>378</v>
      </c>
      <c r="L251" s="24"/>
      <c r="M251" s="24"/>
      <c r="N251" s="35" t="s">
        <v>1329</v>
      </c>
      <c r="O251" s="35"/>
      <c r="P251" s="78">
        <v>10774</v>
      </c>
      <c r="Q251" s="24" t="s">
        <v>89</v>
      </c>
      <c r="R251" s="24" t="s">
        <v>89</v>
      </c>
      <c r="S251" s="24" t="s">
        <v>89</v>
      </c>
      <c r="T251" s="24" t="s">
        <v>35</v>
      </c>
      <c r="U251" s="24" t="s">
        <v>35</v>
      </c>
      <c r="V251" s="24" t="s">
        <v>1308</v>
      </c>
      <c r="W251" s="43" t="s">
        <v>1309</v>
      </c>
      <c r="X251" s="24" t="s">
        <v>92</v>
      </c>
      <c r="Y251" s="51">
        <v>45381</v>
      </c>
      <c r="Z251" s="51">
        <v>45627</v>
      </c>
      <c r="AA251" s="24"/>
      <c r="AB251" s="24"/>
      <c r="AC251" s="6" t="s">
        <v>16</v>
      </c>
      <c r="AD251" s="48"/>
    </row>
    <row r="252" s="2" customFormat="1" ht="93" hidden="1" customHeight="1" spans="1:30">
      <c r="A252" s="22">
        <v>56</v>
      </c>
      <c r="B252" s="23" t="s">
        <v>1077</v>
      </c>
      <c r="C252" s="24" t="s">
        <v>1087</v>
      </c>
      <c r="D252" s="24" t="s">
        <v>1303</v>
      </c>
      <c r="E252" s="24" t="s">
        <v>1330</v>
      </c>
      <c r="F252" s="24" t="s">
        <v>267</v>
      </c>
      <c r="G252" s="24" t="s">
        <v>1331</v>
      </c>
      <c r="H252" s="24" t="s">
        <v>465</v>
      </c>
      <c r="I252" s="35" t="s">
        <v>1332</v>
      </c>
      <c r="J252" s="24">
        <v>385</v>
      </c>
      <c r="K252" s="24">
        <v>385</v>
      </c>
      <c r="L252" s="24"/>
      <c r="M252" s="24"/>
      <c r="N252" s="35" t="s">
        <v>1333</v>
      </c>
      <c r="O252" s="35"/>
      <c r="P252" s="78">
        <v>6758</v>
      </c>
      <c r="Q252" s="24" t="s">
        <v>89</v>
      </c>
      <c r="R252" s="24" t="s">
        <v>89</v>
      </c>
      <c r="S252" s="24" t="s">
        <v>89</v>
      </c>
      <c r="T252" s="24" t="s">
        <v>35</v>
      </c>
      <c r="U252" s="24" t="s">
        <v>35</v>
      </c>
      <c r="V252" s="24" t="s">
        <v>1308</v>
      </c>
      <c r="W252" s="43" t="s">
        <v>1309</v>
      </c>
      <c r="X252" s="24" t="s">
        <v>92</v>
      </c>
      <c r="Y252" s="51">
        <v>45381</v>
      </c>
      <c r="Z252" s="51">
        <v>45627</v>
      </c>
      <c r="AA252" s="24"/>
      <c r="AB252" s="24"/>
      <c r="AC252" s="6" t="s">
        <v>16</v>
      </c>
      <c r="AD252" s="48"/>
    </row>
    <row r="253" s="2" customFormat="1" ht="93" hidden="1" customHeight="1" spans="1:30">
      <c r="A253" s="23">
        <v>57</v>
      </c>
      <c r="B253" s="23" t="s">
        <v>1077</v>
      </c>
      <c r="C253" s="24" t="s">
        <v>1087</v>
      </c>
      <c r="D253" s="24" t="s">
        <v>1303</v>
      </c>
      <c r="E253" s="24" t="s">
        <v>1334</v>
      </c>
      <c r="F253" s="24" t="s">
        <v>267</v>
      </c>
      <c r="G253" s="24" t="s">
        <v>1335</v>
      </c>
      <c r="H253" s="24" t="s">
        <v>465</v>
      </c>
      <c r="I253" s="35" t="s">
        <v>1336</v>
      </c>
      <c r="J253" s="24">
        <v>475</v>
      </c>
      <c r="K253" s="24">
        <v>475</v>
      </c>
      <c r="L253" s="24"/>
      <c r="M253" s="24"/>
      <c r="N253" s="35" t="s">
        <v>1337</v>
      </c>
      <c r="O253" s="35"/>
      <c r="P253" s="78">
        <v>19357</v>
      </c>
      <c r="Q253" s="24" t="s">
        <v>89</v>
      </c>
      <c r="R253" s="24" t="s">
        <v>89</v>
      </c>
      <c r="S253" s="24" t="s">
        <v>89</v>
      </c>
      <c r="T253" s="24" t="s">
        <v>35</v>
      </c>
      <c r="U253" s="24" t="s">
        <v>35</v>
      </c>
      <c r="V253" s="24" t="s">
        <v>1308</v>
      </c>
      <c r="W253" s="43" t="s">
        <v>1309</v>
      </c>
      <c r="X253" s="24" t="s">
        <v>92</v>
      </c>
      <c r="Y253" s="51">
        <v>45381</v>
      </c>
      <c r="Z253" s="51">
        <v>45627</v>
      </c>
      <c r="AA253" s="24"/>
      <c r="AB253" s="24"/>
      <c r="AC253" s="6" t="s">
        <v>16</v>
      </c>
      <c r="AD253" s="48"/>
    </row>
    <row r="254" s="2" customFormat="1" ht="93" hidden="1" customHeight="1" spans="1:30">
      <c r="A254" s="22">
        <v>58</v>
      </c>
      <c r="B254" s="23" t="s">
        <v>1077</v>
      </c>
      <c r="C254" s="24" t="s">
        <v>1087</v>
      </c>
      <c r="D254" s="24" t="s">
        <v>1303</v>
      </c>
      <c r="E254" s="24" t="s">
        <v>1338</v>
      </c>
      <c r="F254" s="24" t="s">
        <v>267</v>
      </c>
      <c r="G254" s="24" t="s">
        <v>1339</v>
      </c>
      <c r="H254" s="24" t="s">
        <v>465</v>
      </c>
      <c r="I254" s="35" t="s">
        <v>1340</v>
      </c>
      <c r="J254" s="24">
        <v>412</v>
      </c>
      <c r="K254" s="24">
        <v>412</v>
      </c>
      <c r="L254" s="24"/>
      <c r="M254" s="24"/>
      <c r="N254" s="35" t="s">
        <v>1341</v>
      </c>
      <c r="O254" s="35"/>
      <c r="P254" s="78">
        <v>10453</v>
      </c>
      <c r="Q254" s="24" t="s">
        <v>89</v>
      </c>
      <c r="R254" s="24" t="s">
        <v>89</v>
      </c>
      <c r="S254" s="24" t="s">
        <v>89</v>
      </c>
      <c r="T254" s="24" t="s">
        <v>35</v>
      </c>
      <c r="U254" s="24" t="s">
        <v>35</v>
      </c>
      <c r="V254" s="24" t="s">
        <v>1308</v>
      </c>
      <c r="W254" s="43" t="s">
        <v>1309</v>
      </c>
      <c r="X254" s="24" t="s">
        <v>92</v>
      </c>
      <c r="Y254" s="51">
        <v>45381</v>
      </c>
      <c r="Z254" s="51">
        <v>45627</v>
      </c>
      <c r="AA254" s="24"/>
      <c r="AB254" s="24"/>
      <c r="AC254" s="6" t="s">
        <v>16</v>
      </c>
      <c r="AD254" s="48"/>
    </row>
    <row r="255" s="2" customFormat="1" ht="93" hidden="1" customHeight="1" spans="1:30">
      <c r="A255" s="22">
        <v>59</v>
      </c>
      <c r="B255" s="23" t="s">
        <v>1077</v>
      </c>
      <c r="C255" s="24" t="s">
        <v>1087</v>
      </c>
      <c r="D255" s="24" t="s">
        <v>1303</v>
      </c>
      <c r="E255" s="24" t="s">
        <v>1342</v>
      </c>
      <c r="F255" s="24" t="s">
        <v>305</v>
      </c>
      <c r="G255" s="24" t="s">
        <v>1343</v>
      </c>
      <c r="H255" s="24" t="s">
        <v>85</v>
      </c>
      <c r="I255" s="35" t="s">
        <v>1344</v>
      </c>
      <c r="J255" s="24">
        <v>465</v>
      </c>
      <c r="K255" s="24">
        <v>465</v>
      </c>
      <c r="L255" s="24"/>
      <c r="M255" s="24"/>
      <c r="N255" s="35" t="s">
        <v>1345</v>
      </c>
      <c r="O255" s="35"/>
      <c r="P255" s="78">
        <v>8183</v>
      </c>
      <c r="Q255" s="24" t="s">
        <v>89</v>
      </c>
      <c r="R255" s="24" t="s">
        <v>89</v>
      </c>
      <c r="S255" s="24" t="s">
        <v>89</v>
      </c>
      <c r="T255" s="24" t="s">
        <v>35</v>
      </c>
      <c r="U255" s="24" t="s">
        <v>35</v>
      </c>
      <c r="V255" s="24" t="s">
        <v>1308</v>
      </c>
      <c r="W255" s="43" t="s">
        <v>1309</v>
      </c>
      <c r="X255" s="24" t="s">
        <v>92</v>
      </c>
      <c r="Y255" s="51">
        <v>45381</v>
      </c>
      <c r="Z255" s="51">
        <v>45627</v>
      </c>
      <c r="AA255" s="24"/>
      <c r="AB255" s="24"/>
      <c r="AC255" s="6" t="s">
        <v>16</v>
      </c>
      <c r="AD255" s="48"/>
    </row>
    <row r="256" s="2" customFormat="1" ht="93" hidden="1" customHeight="1" spans="1:30">
      <c r="A256" s="23">
        <v>60</v>
      </c>
      <c r="B256" s="23" t="s">
        <v>1077</v>
      </c>
      <c r="C256" s="24" t="s">
        <v>1087</v>
      </c>
      <c r="D256" s="24" t="s">
        <v>1303</v>
      </c>
      <c r="E256" s="24" t="s">
        <v>1346</v>
      </c>
      <c r="F256" s="24" t="s">
        <v>305</v>
      </c>
      <c r="G256" s="24" t="s">
        <v>1347</v>
      </c>
      <c r="H256" s="24" t="s">
        <v>85</v>
      </c>
      <c r="I256" s="35" t="s">
        <v>1348</v>
      </c>
      <c r="J256" s="24">
        <v>410</v>
      </c>
      <c r="K256" s="24">
        <v>410</v>
      </c>
      <c r="L256" s="24"/>
      <c r="M256" s="24"/>
      <c r="N256" s="35" t="s">
        <v>1349</v>
      </c>
      <c r="O256" s="35"/>
      <c r="P256" s="78">
        <v>2633</v>
      </c>
      <c r="Q256" s="24" t="s">
        <v>89</v>
      </c>
      <c r="R256" s="24" t="s">
        <v>89</v>
      </c>
      <c r="S256" s="24" t="s">
        <v>89</v>
      </c>
      <c r="T256" s="24" t="s">
        <v>35</v>
      </c>
      <c r="U256" s="24" t="s">
        <v>35</v>
      </c>
      <c r="V256" s="24" t="s">
        <v>1308</v>
      </c>
      <c r="W256" s="43" t="s">
        <v>1309</v>
      </c>
      <c r="X256" s="24" t="s">
        <v>92</v>
      </c>
      <c r="Y256" s="51">
        <v>45381</v>
      </c>
      <c r="Z256" s="51">
        <v>45627</v>
      </c>
      <c r="AA256" s="24"/>
      <c r="AB256" s="24"/>
      <c r="AC256" s="6" t="s">
        <v>16</v>
      </c>
      <c r="AD256" s="48"/>
    </row>
    <row r="257" s="2" customFormat="1" ht="93" hidden="1" customHeight="1" spans="1:30">
      <c r="A257" s="22">
        <v>61</v>
      </c>
      <c r="B257" s="23" t="s">
        <v>1077</v>
      </c>
      <c r="C257" s="24" t="s">
        <v>1087</v>
      </c>
      <c r="D257" s="24" t="s">
        <v>1303</v>
      </c>
      <c r="E257" s="24" t="s">
        <v>1350</v>
      </c>
      <c r="F257" s="24" t="s">
        <v>305</v>
      </c>
      <c r="G257" s="24" t="s">
        <v>1351</v>
      </c>
      <c r="H257" s="24" t="s">
        <v>85</v>
      </c>
      <c r="I257" s="35" t="s">
        <v>1352</v>
      </c>
      <c r="J257" s="24">
        <v>385</v>
      </c>
      <c r="K257" s="24">
        <v>385</v>
      </c>
      <c r="L257" s="24"/>
      <c r="M257" s="24"/>
      <c r="N257" s="35" t="s">
        <v>1353</v>
      </c>
      <c r="O257" s="35"/>
      <c r="P257" s="78">
        <v>4781</v>
      </c>
      <c r="Q257" s="24" t="s">
        <v>89</v>
      </c>
      <c r="R257" s="24" t="s">
        <v>89</v>
      </c>
      <c r="S257" s="24" t="s">
        <v>89</v>
      </c>
      <c r="T257" s="24" t="s">
        <v>35</v>
      </c>
      <c r="U257" s="24" t="s">
        <v>35</v>
      </c>
      <c r="V257" s="24" t="s">
        <v>1308</v>
      </c>
      <c r="W257" s="43" t="s">
        <v>1309</v>
      </c>
      <c r="X257" s="24" t="s">
        <v>92</v>
      </c>
      <c r="Y257" s="51">
        <v>45381</v>
      </c>
      <c r="Z257" s="51">
        <v>45627</v>
      </c>
      <c r="AA257" s="24"/>
      <c r="AB257" s="24"/>
      <c r="AC257" s="6" t="s">
        <v>16</v>
      </c>
      <c r="AD257" s="48"/>
    </row>
    <row r="258" s="2" customFormat="1" ht="93" hidden="1" customHeight="1" spans="1:30">
      <c r="A258" s="22">
        <v>62</v>
      </c>
      <c r="B258" s="23" t="s">
        <v>1077</v>
      </c>
      <c r="C258" s="24" t="s">
        <v>1087</v>
      </c>
      <c r="D258" s="24" t="s">
        <v>1303</v>
      </c>
      <c r="E258" s="24" t="s">
        <v>1354</v>
      </c>
      <c r="F258" s="24" t="s">
        <v>290</v>
      </c>
      <c r="G258" s="24" t="s">
        <v>1355</v>
      </c>
      <c r="H258" s="24" t="s">
        <v>85</v>
      </c>
      <c r="I258" s="35" t="s">
        <v>1356</v>
      </c>
      <c r="J258" s="24">
        <v>420</v>
      </c>
      <c r="K258" s="24">
        <v>420</v>
      </c>
      <c r="L258" s="24"/>
      <c r="M258" s="24"/>
      <c r="N258" s="35" t="s">
        <v>1357</v>
      </c>
      <c r="O258" s="35"/>
      <c r="P258" s="78">
        <v>2615</v>
      </c>
      <c r="Q258" s="24" t="s">
        <v>89</v>
      </c>
      <c r="R258" s="24" t="s">
        <v>89</v>
      </c>
      <c r="S258" s="24" t="s">
        <v>89</v>
      </c>
      <c r="T258" s="24" t="s">
        <v>35</v>
      </c>
      <c r="U258" s="24" t="s">
        <v>35</v>
      </c>
      <c r="V258" s="24" t="s">
        <v>1308</v>
      </c>
      <c r="W258" s="43" t="s">
        <v>1309</v>
      </c>
      <c r="X258" s="24" t="s">
        <v>92</v>
      </c>
      <c r="Y258" s="51">
        <v>45381</v>
      </c>
      <c r="Z258" s="51">
        <v>45627</v>
      </c>
      <c r="AA258" s="24"/>
      <c r="AB258" s="24"/>
      <c r="AC258" s="6" t="s">
        <v>16</v>
      </c>
      <c r="AD258" s="48"/>
    </row>
    <row r="259" s="2" customFormat="1" ht="93" hidden="1" customHeight="1" spans="1:30">
      <c r="A259" s="23">
        <v>63</v>
      </c>
      <c r="B259" s="23" t="s">
        <v>1077</v>
      </c>
      <c r="C259" s="24" t="s">
        <v>1087</v>
      </c>
      <c r="D259" s="24" t="s">
        <v>1303</v>
      </c>
      <c r="E259" s="24" t="s">
        <v>1358</v>
      </c>
      <c r="F259" s="24" t="s">
        <v>290</v>
      </c>
      <c r="G259" s="24" t="s">
        <v>1359</v>
      </c>
      <c r="H259" s="24" t="s">
        <v>85</v>
      </c>
      <c r="I259" s="35" t="s">
        <v>1360</v>
      </c>
      <c r="J259" s="24">
        <v>480</v>
      </c>
      <c r="K259" s="24">
        <v>480</v>
      </c>
      <c r="L259" s="24"/>
      <c r="M259" s="24"/>
      <c r="N259" s="35" t="s">
        <v>1361</v>
      </c>
      <c r="O259" s="35"/>
      <c r="P259" s="78">
        <v>2533</v>
      </c>
      <c r="Q259" s="24" t="s">
        <v>89</v>
      </c>
      <c r="R259" s="24" t="s">
        <v>89</v>
      </c>
      <c r="S259" s="24" t="s">
        <v>89</v>
      </c>
      <c r="T259" s="24" t="s">
        <v>35</v>
      </c>
      <c r="U259" s="24" t="s">
        <v>35</v>
      </c>
      <c r="V259" s="24" t="s">
        <v>1308</v>
      </c>
      <c r="W259" s="43" t="s">
        <v>1309</v>
      </c>
      <c r="X259" s="24" t="s">
        <v>92</v>
      </c>
      <c r="Y259" s="51">
        <v>45381</v>
      </c>
      <c r="Z259" s="51">
        <v>45627</v>
      </c>
      <c r="AA259" s="24"/>
      <c r="AB259" s="24"/>
      <c r="AC259" s="6" t="s">
        <v>16</v>
      </c>
      <c r="AD259" s="48"/>
    </row>
    <row r="260" s="2" customFormat="1" ht="82" hidden="1" customHeight="1" spans="1:30">
      <c r="A260" s="22">
        <v>64</v>
      </c>
      <c r="B260" s="23" t="s">
        <v>1077</v>
      </c>
      <c r="C260" s="24" t="s">
        <v>1087</v>
      </c>
      <c r="D260" s="24" t="s">
        <v>1303</v>
      </c>
      <c r="E260" s="24" t="s">
        <v>1362</v>
      </c>
      <c r="F260" s="24" t="s">
        <v>290</v>
      </c>
      <c r="G260" s="24" t="s">
        <v>1363</v>
      </c>
      <c r="H260" s="24" t="s">
        <v>85</v>
      </c>
      <c r="I260" s="35" t="s">
        <v>1364</v>
      </c>
      <c r="J260" s="24">
        <v>340</v>
      </c>
      <c r="K260" s="24">
        <v>340</v>
      </c>
      <c r="L260" s="24"/>
      <c r="M260" s="24"/>
      <c r="N260" s="35" t="s">
        <v>1365</v>
      </c>
      <c r="O260" s="35"/>
      <c r="P260" s="78">
        <v>1959</v>
      </c>
      <c r="Q260" s="24" t="s">
        <v>89</v>
      </c>
      <c r="R260" s="24" t="s">
        <v>89</v>
      </c>
      <c r="S260" s="24" t="s">
        <v>89</v>
      </c>
      <c r="T260" s="24" t="s">
        <v>35</v>
      </c>
      <c r="U260" s="24" t="s">
        <v>35</v>
      </c>
      <c r="V260" s="24" t="s">
        <v>1308</v>
      </c>
      <c r="W260" s="43" t="s">
        <v>1309</v>
      </c>
      <c r="X260" s="24" t="s">
        <v>92</v>
      </c>
      <c r="Y260" s="51">
        <v>45381</v>
      </c>
      <c r="Z260" s="51">
        <v>45627</v>
      </c>
      <c r="AA260" s="24"/>
      <c r="AB260" s="24"/>
      <c r="AC260" s="6" t="s">
        <v>16</v>
      </c>
      <c r="AD260" s="48"/>
    </row>
    <row r="261" s="2" customFormat="1" ht="93" hidden="1" customHeight="1" spans="1:30">
      <c r="A261" s="22">
        <v>65</v>
      </c>
      <c r="B261" s="23" t="s">
        <v>1077</v>
      </c>
      <c r="C261" s="24" t="s">
        <v>1087</v>
      </c>
      <c r="D261" s="24" t="s">
        <v>1303</v>
      </c>
      <c r="E261" s="24" t="s">
        <v>1366</v>
      </c>
      <c r="F261" s="24" t="s">
        <v>171</v>
      </c>
      <c r="G261" s="24" t="s">
        <v>1367</v>
      </c>
      <c r="H261" s="24" t="s">
        <v>85</v>
      </c>
      <c r="I261" s="35" t="s">
        <v>1368</v>
      </c>
      <c r="J261" s="24">
        <v>925</v>
      </c>
      <c r="K261" s="24">
        <v>925</v>
      </c>
      <c r="L261" s="24"/>
      <c r="M261" s="24"/>
      <c r="N261" s="35" t="s">
        <v>1369</v>
      </c>
      <c r="O261" s="35"/>
      <c r="P261" s="78">
        <v>8213</v>
      </c>
      <c r="Q261" s="24" t="s">
        <v>89</v>
      </c>
      <c r="R261" s="24" t="s">
        <v>89</v>
      </c>
      <c r="S261" s="24" t="s">
        <v>89</v>
      </c>
      <c r="T261" s="24" t="s">
        <v>35</v>
      </c>
      <c r="U261" s="24" t="s">
        <v>176</v>
      </c>
      <c r="V261" s="24" t="s">
        <v>513</v>
      </c>
      <c r="W261" s="43" t="s">
        <v>1370</v>
      </c>
      <c r="X261" s="24" t="s">
        <v>92</v>
      </c>
      <c r="Y261" s="51">
        <v>45321</v>
      </c>
      <c r="Z261" s="51">
        <v>45627</v>
      </c>
      <c r="AA261" s="24"/>
      <c r="AB261" s="24"/>
      <c r="AC261" s="6" t="s">
        <v>16</v>
      </c>
      <c r="AD261" s="48"/>
    </row>
    <row r="262" s="2" customFormat="1" ht="108" hidden="1" customHeight="1" spans="1:30">
      <c r="A262" s="23">
        <v>66</v>
      </c>
      <c r="B262" s="23" t="s">
        <v>1077</v>
      </c>
      <c r="C262" s="24" t="s">
        <v>1087</v>
      </c>
      <c r="D262" s="24" t="s">
        <v>1303</v>
      </c>
      <c r="E262" s="24" t="s">
        <v>1371</v>
      </c>
      <c r="F262" s="24" t="s">
        <v>267</v>
      </c>
      <c r="G262" s="24" t="s">
        <v>1372</v>
      </c>
      <c r="H262" s="24" t="s">
        <v>85</v>
      </c>
      <c r="I262" s="35" t="s">
        <v>1373</v>
      </c>
      <c r="J262" s="24">
        <v>147.42</v>
      </c>
      <c r="K262" s="24">
        <v>147.42</v>
      </c>
      <c r="L262" s="24"/>
      <c r="M262" s="24"/>
      <c r="N262" s="35" t="s">
        <v>1374</v>
      </c>
      <c r="O262" s="35"/>
      <c r="P262" s="78">
        <v>3099</v>
      </c>
      <c r="Q262" s="24" t="s">
        <v>89</v>
      </c>
      <c r="R262" s="24" t="s">
        <v>89</v>
      </c>
      <c r="S262" s="24" t="s">
        <v>89</v>
      </c>
      <c r="T262" s="24" t="s">
        <v>35</v>
      </c>
      <c r="U262" s="24" t="s">
        <v>272</v>
      </c>
      <c r="V262" s="24" t="s">
        <v>1375</v>
      </c>
      <c r="W262" s="43">
        <v>13508815282</v>
      </c>
      <c r="X262" s="24" t="s">
        <v>92</v>
      </c>
      <c r="Y262" s="51">
        <v>45310</v>
      </c>
      <c r="Z262" s="51">
        <v>45627</v>
      </c>
      <c r="AA262" s="24"/>
      <c r="AB262" s="24"/>
      <c r="AC262" s="6" t="s">
        <v>16</v>
      </c>
      <c r="AD262" s="48"/>
    </row>
    <row r="263" s="2" customFormat="1" ht="75" hidden="1" customHeight="1" spans="1:30">
      <c r="A263" s="22">
        <v>67</v>
      </c>
      <c r="B263" s="23" t="s">
        <v>1077</v>
      </c>
      <c r="C263" s="24" t="s">
        <v>1087</v>
      </c>
      <c r="D263" s="24" t="s">
        <v>1303</v>
      </c>
      <c r="E263" s="24" t="s">
        <v>1376</v>
      </c>
      <c r="F263" s="24" t="s">
        <v>231</v>
      </c>
      <c r="G263" s="24" t="s">
        <v>1377</v>
      </c>
      <c r="H263" s="24" t="s">
        <v>85</v>
      </c>
      <c r="I263" s="35" t="s">
        <v>1378</v>
      </c>
      <c r="J263" s="24">
        <v>58</v>
      </c>
      <c r="K263" s="24">
        <v>58</v>
      </c>
      <c r="L263" s="24"/>
      <c r="M263" s="24"/>
      <c r="N263" s="35" t="s">
        <v>1379</v>
      </c>
      <c r="O263" s="35"/>
      <c r="P263" s="78">
        <v>2163</v>
      </c>
      <c r="Q263" s="24" t="s">
        <v>89</v>
      </c>
      <c r="R263" s="24" t="s">
        <v>89</v>
      </c>
      <c r="S263" s="24" t="s">
        <v>89</v>
      </c>
      <c r="T263" s="24" t="s">
        <v>35</v>
      </c>
      <c r="U263" s="24" t="s">
        <v>236</v>
      </c>
      <c r="V263" s="24" t="s">
        <v>1380</v>
      </c>
      <c r="W263" s="43" t="s">
        <v>1381</v>
      </c>
      <c r="X263" s="24" t="s">
        <v>92</v>
      </c>
      <c r="Y263" s="51">
        <v>45318</v>
      </c>
      <c r="Z263" s="51">
        <v>45627</v>
      </c>
      <c r="AA263" s="24"/>
      <c r="AB263" s="24"/>
      <c r="AC263" s="6" t="s">
        <v>16</v>
      </c>
      <c r="AD263" s="48"/>
    </row>
    <row r="264" s="2" customFormat="1" ht="100" hidden="1" customHeight="1" spans="1:30">
      <c r="A264" s="22">
        <v>68</v>
      </c>
      <c r="B264" s="23" t="s">
        <v>1077</v>
      </c>
      <c r="C264" s="24" t="s">
        <v>1087</v>
      </c>
      <c r="D264" s="24" t="s">
        <v>1303</v>
      </c>
      <c r="E264" s="24" t="s">
        <v>1382</v>
      </c>
      <c r="F264" s="24" t="s">
        <v>275</v>
      </c>
      <c r="G264" s="24" t="s">
        <v>1383</v>
      </c>
      <c r="H264" s="24" t="s">
        <v>85</v>
      </c>
      <c r="I264" s="35" t="s">
        <v>1384</v>
      </c>
      <c r="J264" s="24">
        <v>29.2</v>
      </c>
      <c r="K264" s="24">
        <v>29.2</v>
      </c>
      <c r="L264" s="24"/>
      <c r="M264" s="24"/>
      <c r="N264" s="35" t="s">
        <v>1385</v>
      </c>
      <c r="O264" s="35"/>
      <c r="P264" s="78">
        <v>8417</v>
      </c>
      <c r="Q264" s="24" t="s">
        <v>89</v>
      </c>
      <c r="R264" s="24" t="s">
        <v>89</v>
      </c>
      <c r="S264" s="24" t="s">
        <v>89</v>
      </c>
      <c r="T264" s="24" t="s">
        <v>35</v>
      </c>
      <c r="U264" s="24" t="s">
        <v>280</v>
      </c>
      <c r="V264" s="24" t="s">
        <v>1386</v>
      </c>
      <c r="W264" s="43">
        <v>15308747600</v>
      </c>
      <c r="X264" s="24" t="s">
        <v>92</v>
      </c>
      <c r="Y264" s="51">
        <v>45321</v>
      </c>
      <c r="Z264" s="51">
        <v>45627</v>
      </c>
      <c r="AA264" s="24"/>
      <c r="AB264" s="24"/>
      <c r="AC264" s="6" t="s">
        <v>16</v>
      </c>
      <c r="AD264" s="48"/>
    </row>
    <row r="265" s="2" customFormat="1" ht="72" hidden="1" customHeight="1" spans="1:30">
      <c r="A265" s="23">
        <v>69</v>
      </c>
      <c r="B265" s="23" t="s">
        <v>1077</v>
      </c>
      <c r="C265" s="24" t="s">
        <v>1087</v>
      </c>
      <c r="D265" s="24" t="s">
        <v>1303</v>
      </c>
      <c r="E265" s="24" t="s">
        <v>1387</v>
      </c>
      <c r="F265" s="24" t="s">
        <v>140</v>
      </c>
      <c r="G265" s="24" t="s">
        <v>1388</v>
      </c>
      <c r="H265" s="24" t="s">
        <v>85</v>
      </c>
      <c r="I265" s="35" t="s">
        <v>1389</v>
      </c>
      <c r="J265" s="24">
        <v>49</v>
      </c>
      <c r="K265" s="24">
        <v>49</v>
      </c>
      <c r="L265" s="24"/>
      <c r="M265" s="24"/>
      <c r="N265" s="35" t="s">
        <v>1390</v>
      </c>
      <c r="O265" s="35"/>
      <c r="P265" s="78">
        <v>648</v>
      </c>
      <c r="Q265" s="24" t="s">
        <v>89</v>
      </c>
      <c r="R265" s="24" t="s">
        <v>89</v>
      </c>
      <c r="S265" s="24" t="s">
        <v>89</v>
      </c>
      <c r="T265" s="24" t="s">
        <v>35</v>
      </c>
      <c r="U265" s="24" t="s">
        <v>249</v>
      </c>
      <c r="V265" s="24" t="s">
        <v>1391</v>
      </c>
      <c r="W265" s="43" t="s">
        <v>1392</v>
      </c>
      <c r="X265" s="24" t="s">
        <v>92</v>
      </c>
      <c r="Y265" s="51">
        <v>45295</v>
      </c>
      <c r="Z265" s="51">
        <v>45627</v>
      </c>
      <c r="AA265" s="24"/>
      <c r="AB265" s="24"/>
      <c r="AC265" s="6" t="s">
        <v>16</v>
      </c>
      <c r="AD265" s="48"/>
    </row>
    <row r="266" s="2" customFormat="1" ht="69" hidden="1" customHeight="1" spans="1:30">
      <c r="A266" s="22">
        <v>70</v>
      </c>
      <c r="B266" s="23" t="s">
        <v>1077</v>
      </c>
      <c r="C266" s="24" t="s">
        <v>1087</v>
      </c>
      <c r="D266" s="24" t="s">
        <v>1303</v>
      </c>
      <c r="E266" s="24" t="s">
        <v>1393</v>
      </c>
      <c r="F266" s="24" t="s">
        <v>116</v>
      </c>
      <c r="G266" s="24" t="s">
        <v>1394</v>
      </c>
      <c r="H266" s="24" t="s">
        <v>85</v>
      </c>
      <c r="I266" s="35" t="s">
        <v>1395</v>
      </c>
      <c r="J266" s="24">
        <v>48</v>
      </c>
      <c r="K266" s="24">
        <v>48</v>
      </c>
      <c r="L266" s="24"/>
      <c r="M266" s="24"/>
      <c r="N266" s="35" t="s">
        <v>1396</v>
      </c>
      <c r="O266" s="35"/>
      <c r="P266" s="78">
        <v>1233</v>
      </c>
      <c r="Q266" s="24" t="s">
        <v>89</v>
      </c>
      <c r="R266" s="24" t="s">
        <v>89</v>
      </c>
      <c r="S266" s="24" t="s">
        <v>89</v>
      </c>
      <c r="T266" s="24" t="s">
        <v>35</v>
      </c>
      <c r="U266" s="24" t="s">
        <v>121</v>
      </c>
      <c r="V266" s="24" t="s">
        <v>1397</v>
      </c>
      <c r="W266" s="43" t="s">
        <v>1398</v>
      </c>
      <c r="X266" s="24" t="s">
        <v>92</v>
      </c>
      <c r="Y266" s="51">
        <v>45321</v>
      </c>
      <c r="Z266" s="51">
        <v>45627</v>
      </c>
      <c r="AA266" s="24"/>
      <c r="AB266" s="24"/>
      <c r="AC266" s="6" t="s">
        <v>16</v>
      </c>
      <c r="AD266" s="48"/>
    </row>
    <row r="267" s="2" customFormat="1" ht="86" hidden="1" customHeight="1" spans="1:30">
      <c r="A267" s="22">
        <v>71</v>
      </c>
      <c r="B267" s="23" t="s">
        <v>1077</v>
      </c>
      <c r="C267" s="24" t="s">
        <v>1087</v>
      </c>
      <c r="D267" s="24" t="s">
        <v>1303</v>
      </c>
      <c r="E267" s="24" t="s">
        <v>1399</v>
      </c>
      <c r="F267" s="24" t="s">
        <v>116</v>
      </c>
      <c r="G267" s="24" t="s">
        <v>1400</v>
      </c>
      <c r="H267" s="24" t="s">
        <v>85</v>
      </c>
      <c r="I267" s="35" t="s">
        <v>1401</v>
      </c>
      <c r="J267" s="24">
        <v>95</v>
      </c>
      <c r="K267" s="24">
        <v>95</v>
      </c>
      <c r="L267" s="24"/>
      <c r="M267" s="24"/>
      <c r="N267" s="35" t="s">
        <v>1402</v>
      </c>
      <c r="O267" s="35"/>
      <c r="P267" s="78">
        <v>624</v>
      </c>
      <c r="Q267" s="24" t="s">
        <v>89</v>
      </c>
      <c r="R267" s="24" t="s">
        <v>89</v>
      </c>
      <c r="S267" s="24" t="s">
        <v>89</v>
      </c>
      <c r="T267" s="24" t="s">
        <v>35</v>
      </c>
      <c r="U267" s="24" t="s">
        <v>121</v>
      </c>
      <c r="V267" s="24" t="s">
        <v>1397</v>
      </c>
      <c r="W267" s="43" t="s">
        <v>1398</v>
      </c>
      <c r="X267" s="24" t="s">
        <v>92</v>
      </c>
      <c r="Y267" s="51">
        <v>45321</v>
      </c>
      <c r="Z267" s="51">
        <v>45627</v>
      </c>
      <c r="AA267" s="24"/>
      <c r="AB267" s="24"/>
      <c r="AC267" s="6" t="s">
        <v>16</v>
      </c>
      <c r="AD267" s="48"/>
    </row>
    <row r="268" s="2" customFormat="1" ht="57" hidden="1" customHeight="1" spans="1:30">
      <c r="A268" s="23">
        <v>72</v>
      </c>
      <c r="B268" s="23" t="s">
        <v>1077</v>
      </c>
      <c r="C268" s="24" t="s">
        <v>1087</v>
      </c>
      <c r="D268" s="24" t="s">
        <v>1303</v>
      </c>
      <c r="E268" s="24" t="s">
        <v>1403</v>
      </c>
      <c r="F268" s="24" t="s">
        <v>140</v>
      </c>
      <c r="G268" s="24" t="s">
        <v>1404</v>
      </c>
      <c r="H268" s="24" t="s">
        <v>85</v>
      </c>
      <c r="I268" s="35" t="s">
        <v>1405</v>
      </c>
      <c r="J268" s="24">
        <v>360</v>
      </c>
      <c r="K268" s="24">
        <v>360</v>
      </c>
      <c r="L268" s="24"/>
      <c r="M268" s="24"/>
      <c r="N268" s="35" t="s">
        <v>1406</v>
      </c>
      <c r="O268" s="35"/>
      <c r="P268" s="78">
        <v>4202</v>
      </c>
      <c r="Q268" s="24" t="s">
        <v>89</v>
      </c>
      <c r="R268" s="24" t="s">
        <v>89</v>
      </c>
      <c r="S268" s="24" t="s">
        <v>89</v>
      </c>
      <c r="T268" s="24" t="s">
        <v>35</v>
      </c>
      <c r="U268" s="24" t="s">
        <v>249</v>
      </c>
      <c r="V268" s="24" t="s">
        <v>1391</v>
      </c>
      <c r="W268" s="43" t="s">
        <v>1392</v>
      </c>
      <c r="X268" s="24" t="s">
        <v>92</v>
      </c>
      <c r="Y268" s="51">
        <v>45299</v>
      </c>
      <c r="Z268" s="51">
        <v>45627</v>
      </c>
      <c r="AA268" s="24"/>
      <c r="AB268" s="24"/>
      <c r="AC268" s="6" t="s">
        <v>16</v>
      </c>
      <c r="AD268" s="48"/>
    </row>
    <row r="269" s="2" customFormat="1" ht="75" hidden="1" customHeight="1" spans="1:30">
      <c r="A269" s="22">
        <v>73</v>
      </c>
      <c r="B269" s="23" t="s">
        <v>1077</v>
      </c>
      <c r="C269" s="24" t="s">
        <v>1087</v>
      </c>
      <c r="D269" s="24" t="s">
        <v>1303</v>
      </c>
      <c r="E269" s="24" t="s">
        <v>1407</v>
      </c>
      <c r="F269" s="24" t="s">
        <v>259</v>
      </c>
      <c r="G269" s="24" t="s">
        <v>1408</v>
      </c>
      <c r="H269" s="24" t="s">
        <v>85</v>
      </c>
      <c r="I269" s="35" t="s">
        <v>1409</v>
      </c>
      <c r="J269" s="24">
        <v>50</v>
      </c>
      <c r="K269" s="24">
        <v>50</v>
      </c>
      <c r="L269" s="24"/>
      <c r="M269" s="24"/>
      <c r="N269" s="35" t="s">
        <v>1410</v>
      </c>
      <c r="O269" s="35"/>
      <c r="P269" s="78">
        <v>490</v>
      </c>
      <c r="Q269" s="24" t="s">
        <v>89</v>
      </c>
      <c r="R269" s="24" t="s">
        <v>89</v>
      </c>
      <c r="S269" s="24" t="s">
        <v>89</v>
      </c>
      <c r="T269" s="24" t="s">
        <v>35</v>
      </c>
      <c r="U269" s="24" t="s">
        <v>264</v>
      </c>
      <c r="V269" s="24" t="s">
        <v>550</v>
      </c>
      <c r="W269" s="43" t="s">
        <v>1411</v>
      </c>
      <c r="X269" s="24" t="s">
        <v>92</v>
      </c>
      <c r="Y269" s="51">
        <v>45321</v>
      </c>
      <c r="Z269" s="51">
        <v>45627</v>
      </c>
      <c r="AA269" s="24"/>
      <c r="AB269" s="24"/>
      <c r="AC269" s="6" t="s">
        <v>16</v>
      </c>
      <c r="AD269" s="48"/>
    </row>
    <row r="270" s="2" customFormat="1" ht="72" hidden="1" customHeight="1" spans="1:30">
      <c r="A270" s="22">
        <v>74</v>
      </c>
      <c r="B270" s="23" t="s">
        <v>1077</v>
      </c>
      <c r="C270" s="24" t="s">
        <v>1087</v>
      </c>
      <c r="D270" s="24" t="s">
        <v>1303</v>
      </c>
      <c r="E270" s="24" t="s">
        <v>1412</v>
      </c>
      <c r="F270" s="24" t="s">
        <v>259</v>
      </c>
      <c r="G270" s="24" t="s">
        <v>1413</v>
      </c>
      <c r="H270" s="24" t="s">
        <v>85</v>
      </c>
      <c r="I270" s="35" t="s">
        <v>1414</v>
      </c>
      <c r="J270" s="24">
        <v>177</v>
      </c>
      <c r="K270" s="24">
        <v>177</v>
      </c>
      <c r="L270" s="24"/>
      <c r="M270" s="24"/>
      <c r="N270" s="35" t="s">
        <v>1415</v>
      </c>
      <c r="O270" s="35"/>
      <c r="P270" s="78">
        <v>2242</v>
      </c>
      <c r="Q270" s="24" t="s">
        <v>89</v>
      </c>
      <c r="R270" s="24" t="s">
        <v>89</v>
      </c>
      <c r="S270" s="24" t="s">
        <v>89</v>
      </c>
      <c r="T270" s="24" t="s">
        <v>35</v>
      </c>
      <c r="U270" s="24" t="s">
        <v>264</v>
      </c>
      <c r="V270" s="24" t="s">
        <v>550</v>
      </c>
      <c r="W270" s="43" t="s">
        <v>1411</v>
      </c>
      <c r="X270" s="24" t="s">
        <v>92</v>
      </c>
      <c r="Y270" s="51">
        <v>45321</v>
      </c>
      <c r="Z270" s="51">
        <v>45627</v>
      </c>
      <c r="AA270" s="24"/>
      <c r="AB270" s="24"/>
      <c r="AC270" s="6" t="s">
        <v>16</v>
      </c>
      <c r="AD270" s="48"/>
    </row>
    <row r="271" s="2" customFormat="1" ht="75" hidden="1" customHeight="1" spans="1:30">
      <c r="A271" s="23">
        <v>75</v>
      </c>
      <c r="B271" s="23" t="s">
        <v>1077</v>
      </c>
      <c r="C271" s="24" t="s">
        <v>1087</v>
      </c>
      <c r="D271" s="24" t="s">
        <v>1303</v>
      </c>
      <c r="E271" s="24" t="s">
        <v>1416</v>
      </c>
      <c r="F271" s="24" t="s">
        <v>259</v>
      </c>
      <c r="G271" s="24" t="s">
        <v>1417</v>
      </c>
      <c r="H271" s="24" t="s">
        <v>85</v>
      </c>
      <c r="I271" s="35" t="s">
        <v>1418</v>
      </c>
      <c r="J271" s="24">
        <v>68</v>
      </c>
      <c r="K271" s="24">
        <v>68</v>
      </c>
      <c r="L271" s="24"/>
      <c r="M271" s="24"/>
      <c r="N271" s="35" t="s">
        <v>1419</v>
      </c>
      <c r="O271" s="35"/>
      <c r="P271" s="78">
        <v>568</v>
      </c>
      <c r="Q271" s="24" t="s">
        <v>89</v>
      </c>
      <c r="R271" s="24" t="s">
        <v>89</v>
      </c>
      <c r="S271" s="24" t="s">
        <v>89</v>
      </c>
      <c r="T271" s="24" t="s">
        <v>35</v>
      </c>
      <c r="U271" s="24" t="s">
        <v>264</v>
      </c>
      <c r="V271" s="24" t="s">
        <v>550</v>
      </c>
      <c r="W271" s="43" t="s">
        <v>1411</v>
      </c>
      <c r="X271" s="24" t="s">
        <v>92</v>
      </c>
      <c r="Y271" s="51">
        <v>45321</v>
      </c>
      <c r="Z271" s="51">
        <v>45627</v>
      </c>
      <c r="AA271" s="24"/>
      <c r="AB271" s="24"/>
      <c r="AC271" s="6" t="s">
        <v>16</v>
      </c>
      <c r="AD271" s="48"/>
    </row>
    <row r="272" s="2" customFormat="1" ht="99" hidden="1" customHeight="1" spans="1:30">
      <c r="A272" s="22">
        <v>76</v>
      </c>
      <c r="B272" s="23" t="s">
        <v>1077</v>
      </c>
      <c r="C272" s="24" t="s">
        <v>1087</v>
      </c>
      <c r="D272" s="24" t="s">
        <v>1303</v>
      </c>
      <c r="E272" s="24" t="s">
        <v>1420</v>
      </c>
      <c r="F272" s="24" t="s">
        <v>259</v>
      </c>
      <c r="G272" s="24" t="s">
        <v>1421</v>
      </c>
      <c r="H272" s="24" t="s">
        <v>85</v>
      </c>
      <c r="I272" s="35" t="s">
        <v>1422</v>
      </c>
      <c r="J272" s="24">
        <v>362</v>
      </c>
      <c r="K272" s="24">
        <v>362</v>
      </c>
      <c r="L272" s="24"/>
      <c r="M272" s="24"/>
      <c r="N272" s="35" t="s">
        <v>1423</v>
      </c>
      <c r="O272" s="35"/>
      <c r="P272" s="78">
        <v>1557</v>
      </c>
      <c r="Q272" s="24" t="s">
        <v>89</v>
      </c>
      <c r="R272" s="24" t="s">
        <v>89</v>
      </c>
      <c r="S272" s="24" t="s">
        <v>89</v>
      </c>
      <c r="T272" s="24" t="s">
        <v>35</v>
      </c>
      <c r="U272" s="24" t="s">
        <v>264</v>
      </c>
      <c r="V272" s="24" t="s">
        <v>550</v>
      </c>
      <c r="W272" s="43" t="s">
        <v>1411</v>
      </c>
      <c r="X272" s="24" t="s">
        <v>92</v>
      </c>
      <c r="Y272" s="51">
        <v>45321</v>
      </c>
      <c r="Z272" s="51">
        <v>45627</v>
      </c>
      <c r="AA272" s="24"/>
      <c r="AB272" s="24"/>
      <c r="AC272" s="6" t="s">
        <v>16</v>
      </c>
      <c r="AD272" s="48"/>
    </row>
    <row r="273" s="2" customFormat="1" ht="79" hidden="1" customHeight="1" spans="1:30">
      <c r="A273" s="22">
        <v>77</v>
      </c>
      <c r="B273" s="23" t="s">
        <v>1077</v>
      </c>
      <c r="C273" s="24" t="s">
        <v>1087</v>
      </c>
      <c r="D273" s="24" t="s">
        <v>1303</v>
      </c>
      <c r="E273" s="24" t="s">
        <v>1424</v>
      </c>
      <c r="F273" s="24" t="s">
        <v>259</v>
      </c>
      <c r="G273" s="24" t="s">
        <v>1425</v>
      </c>
      <c r="H273" s="24" t="s">
        <v>85</v>
      </c>
      <c r="I273" s="35" t="s">
        <v>1426</v>
      </c>
      <c r="J273" s="24">
        <v>78</v>
      </c>
      <c r="K273" s="24">
        <v>78</v>
      </c>
      <c r="L273" s="24"/>
      <c r="M273" s="24"/>
      <c r="N273" s="35" t="s">
        <v>1427</v>
      </c>
      <c r="O273" s="35"/>
      <c r="P273" s="78">
        <v>1456</v>
      </c>
      <c r="Q273" s="24" t="s">
        <v>89</v>
      </c>
      <c r="R273" s="24" t="s">
        <v>89</v>
      </c>
      <c r="S273" s="24" t="s">
        <v>89</v>
      </c>
      <c r="T273" s="24" t="s">
        <v>35</v>
      </c>
      <c r="U273" s="24" t="s">
        <v>264</v>
      </c>
      <c r="V273" s="24" t="s">
        <v>550</v>
      </c>
      <c r="W273" s="43" t="s">
        <v>1411</v>
      </c>
      <c r="X273" s="24" t="s">
        <v>92</v>
      </c>
      <c r="Y273" s="51">
        <v>45321</v>
      </c>
      <c r="Z273" s="51">
        <v>45627</v>
      </c>
      <c r="AA273" s="24"/>
      <c r="AB273" s="24"/>
      <c r="AC273" s="6" t="s">
        <v>16</v>
      </c>
      <c r="AD273" s="48"/>
    </row>
    <row r="274" s="2" customFormat="1" ht="75" hidden="1" customHeight="1" spans="1:30">
      <c r="A274" s="23">
        <v>78</v>
      </c>
      <c r="B274" s="23" t="s">
        <v>1077</v>
      </c>
      <c r="C274" s="24" t="s">
        <v>1087</v>
      </c>
      <c r="D274" s="24" t="s">
        <v>1303</v>
      </c>
      <c r="E274" s="24" t="s">
        <v>1428</v>
      </c>
      <c r="F274" s="24" t="s">
        <v>259</v>
      </c>
      <c r="G274" s="24" t="s">
        <v>1429</v>
      </c>
      <c r="H274" s="24" t="s">
        <v>85</v>
      </c>
      <c r="I274" s="35" t="s">
        <v>1430</v>
      </c>
      <c r="J274" s="24">
        <v>65</v>
      </c>
      <c r="K274" s="24">
        <v>65</v>
      </c>
      <c r="L274" s="24"/>
      <c r="M274" s="24"/>
      <c r="N274" s="35" t="s">
        <v>1431</v>
      </c>
      <c r="O274" s="35"/>
      <c r="P274" s="78">
        <v>497</v>
      </c>
      <c r="Q274" s="24" t="s">
        <v>89</v>
      </c>
      <c r="R274" s="24" t="s">
        <v>89</v>
      </c>
      <c r="S274" s="24" t="s">
        <v>89</v>
      </c>
      <c r="T274" s="24" t="s">
        <v>35</v>
      </c>
      <c r="U274" s="24" t="s">
        <v>264</v>
      </c>
      <c r="V274" s="24" t="s">
        <v>550</v>
      </c>
      <c r="W274" s="43" t="s">
        <v>1411</v>
      </c>
      <c r="X274" s="24" t="s">
        <v>92</v>
      </c>
      <c r="Y274" s="51">
        <v>45321</v>
      </c>
      <c r="Z274" s="51">
        <v>45627</v>
      </c>
      <c r="AA274" s="24"/>
      <c r="AB274" s="24"/>
      <c r="AC274" s="6" t="s">
        <v>16</v>
      </c>
      <c r="AD274" s="48"/>
    </row>
    <row r="275" s="2" customFormat="1" ht="138" hidden="1" customHeight="1" spans="1:30">
      <c r="A275" s="22">
        <v>79</v>
      </c>
      <c r="B275" s="23" t="s">
        <v>1077</v>
      </c>
      <c r="C275" s="24" t="s">
        <v>1087</v>
      </c>
      <c r="D275" s="24" t="s">
        <v>1303</v>
      </c>
      <c r="E275" s="24" t="s">
        <v>1432</v>
      </c>
      <c r="F275" s="24" t="s">
        <v>290</v>
      </c>
      <c r="G275" s="24" t="s">
        <v>1433</v>
      </c>
      <c r="H275" s="24" t="s">
        <v>85</v>
      </c>
      <c r="I275" s="35" t="s">
        <v>1434</v>
      </c>
      <c r="J275" s="24">
        <v>107</v>
      </c>
      <c r="K275" s="24">
        <v>107</v>
      </c>
      <c r="L275" s="24"/>
      <c r="M275" s="24"/>
      <c r="N275" s="35" t="s">
        <v>1435</v>
      </c>
      <c r="O275" s="35"/>
      <c r="P275" s="78">
        <v>705</v>
      </c>
      <c r="Q275" s="24" t="s">
        <v>89</v>
      </c>
      <c r="R275" s="24" t="s">
        <v>89</v>
      </c>
      <c r="S275" s="24" t="s">
        <v>89</v>
      </c>
      <c r="T275" s="24" t="s">
        <v>35</v>
      </c>
      <c r="U275" s="24" t="s">
        <v>294</v>
      </c>
      <c r="V275" s="24" t="s">
        <v>1436</v>
      </c>
      <c r="W275" s="43" t="s">
        <v>1437</v>
      </c>
      <c r="X275" s="24" t="s">
        <v>92</v>
      </c>
      <c r="Y275" s="51">
        <v>45321</v>
      </c>
      <c r="Z275" s="51">
        <v>45627</v>
      </c>
      <c r="AA275" s="24"/>
      <c r="AB275" s="24"/>
      <c r="AC275" s="6" t="s">
        <v>16</v>
      </c>
      <c r="AD275" s="48"/>
    </row>
    <row r="276" s="2" customFormat="1" ht="60" hidden="1" customHeight="1" spans="1:30">
      <c r="A276" s="22">
        <v>80</v>
      </c>
      <c r="B276" s="23" t="s">
        <v>1077</v>
      </c>
      <c r="C276" s="24" t="s">
        <v>1087</v>
      </c>
      <c r="D276" s="24" t="s">
        <v>1303</v>
      </c>
      <c r="E276" s="24" t="s">
        <v>1438</v>
      </c>
      <c r="F276" s="24" t="s">
        <v>290</v>
      </c>
      <c r="G276" s="24" t="s">
        <v>1439</v>
      </c>
      <c r="H276" s="24" t="s">
        <v>85</v>
      </c>
      <c r="I276" s="35" t="s">
        <v>1440</v>
      </c>
      <c r="J276" s="24">
        <v>15</v>
      </c>
      <c r="K276" s="24">
        <v>15</v>
      </c>
      <c r="L276" s="24"/>
      <c r="M276" s="24"/>
      <c r="N276" s="35" t="s">
        <v>1441</v>
      </c>
      <c r="O276" s="35"/>
      <c r="P276" s="78">
        <v>91</v>
      </c>
      <c r="Q276" s="24" t="s">
        <v>89</v>
      </c>
      <c r="R276" s="24" t="s">
        <v>89</v>
      </c>
      <c r="S276" s="24" t="s">
        <v>89</v>
      </c>
      <c r="T276" s="24" t="s">
        <v>35</v>
      </c>
      <c r="U276" s="24" t="s">
        <v>294</v>
      </c>
      <c r="V276" s="24" t="s">
        <v>1436</v>
      </c>
      <c r="W276" s="43" t="s">
        <v>1437</v>
      </c>
      <c r="X276" s="24" t="s">
        <v>92</v>
      </c>
      <c r="Y276" s="51">
        <v>45321</v>
      </c>
      <c r="Z276" s="51">
        <v>45627</v>
      </c>
      <c r="AA276" s="24"/>
      <c r="AB276" s="24"/>
      <c r="AC276" s="6" t="s">
        <v>16</v>
      </c>
      <c r="AD276" s="48"/>
    </row>
    <row r="277" s="2" customFormat="1" ht="60" hidden="1" customHeight="1" spans="1:30">
      <c r="A277" s="23">
        <v>81</v>
      </c>
      <c r="B277" s="23" t="s">
        <v>1077</v>
      </c>
      <c r="C277" s="24" t="s">
        <v>1087</v>
      </c>
      <c r="D277" s="24" t="s">
        <v>1303</v>
      </c>
      <c r="E277" s="24" t="s">
        <v>1442</v>
      </c>
      <c r="F277" s="24" t="s">
        <v>290</v>
      </c>
      <c r="G277" s="24" t="s">
        <v>1443</v>
      </c>
      <c r="H277" s="24" t="s">
        <v>85</v>
      </c>
      <c r="I277" s="35" t="s">
        <v>1444</v>
      </c>
      <c r="J277" s="24">
        <v>30</v>
      </c>
      <c r="K277" s="24">
        <v>30</v>
      </c>
      <c r="L277" s="24"/>
      <c r="M277" s="24"/>
      <c r="N277" s="35" t="s">
        <v>1445</v>
      </c>
      <c r="O277" s="35"/>
      <c r="P277" s="78">
        <v>345</v>
      </c>
      <c r="Q277" s="24" t="s">
        <v>89</v>
      </c>
      <c r="R277" s="24" t="s">
        <v>89</v>
      </c>
      <c r="S277" s="24" t="s">
        <v>89</v>
      </c>
      <c r="T277" s="24" t="s">
        <v>35</v>
      </c>
      <c r="U277" s="24" t="s">
        <v>294</v>
      </c>
      <c r="V277" s="24" t="s">
        <v>1436</v>
      </c>
      <c r="W277" s="43" t="s">
        <v>1437</v>
      </c>
      <c r="X277" s="24" t="s">
        <v>92</v>
      </c>
      <c r="Y277" s="51">
        <v>45321</v>
      </c>
      <c r="Z277" s="51">
        <v>45627</v>
      </c>
      <c r="AA277" s="24"/>
      <c r="AB277" s="24"/>
      <c r="AC277" s="6" t="s">
        <v>16</v>
      </c>
      <c r="AD277" s="48"/>
    </row>
    <row r="278" s="2" customFormat="1" ht="88" hidden="1" customHeight="1" spans="1:30">
      <c r="A278" s="22">
        <v>82</v>
      </c>
      <c r="B278" s="23" t="s">
        <v>1077</v>
      </c>
      <c r="C278" s="24" t="s">
        <v>1087</v>
      </c>
      <c r="D278" s="24" t="s">
        <v>1303</v>
      </c>
      <c r="E278" s="24" t="s">
        <v>1446</v>
      </c>
      <c r="F278" s="24" t="s">
        <v>83</v>
      </c>
      <c r="G278" s="24" t="s">
        <v>1447</v>
      </c>
      <c r="H278" s="24" t="s">
        <v>85</v>
      </c>
      <c r="I278" s="35" t="s">
        <v>1448</v>
      </c>
      <c r="J278" s="24">
        <v>1359.78</v>
      </c>
      <c r="K278" s="24">
        <v>1359.78</v>
      </c>
      <c r="L278" s="24"/>
      <c r="M278" s="24"/>
      <c r="N278" s="35" t="s">
        <v>1449</v>
      </c>
      <c r="O278" s="35"/>
      <c r="P278" s="78">
        <v>9119</v>
      </c>
      <c r="Q278" s="24" t="s">
        <v>89</v>
      </c>
      <c r="R278" s="24" t="s">
        <v>89</v>
      </c>
      <c r="S278" s="24" t="s">
        <v>89</v>
      </c>
      <c r="T278" s="24" t="s">
        <v>35</v>
      </c>
      <c r="U278" s="24" t="s">
        <v>90</v>
      </c>
      <c r="V278" s="24" t="s">
        <v>1450</v>
      </c>
      <c r="W278" s="43">
        <v>13769805432</v>
      </c>
      <c r="X278" s="24" t="s">
        <v>92</v>
      </c>
      <c r="Y278" s="51">
        <v>45312</v>
      </c>
      <c r="Z278" s="51">
        <v>45627</v>
      </c>
      <c r="AA278" s="24"/>
      <c r="AB278" s="24"/>
      <c r="AC278" s="6" t="s">
        <v>16</v>
      </c>
      <c r="AD278" s="48"/>
    </row>
    <row r="279" s="2" customFormat="1" ht="114" hidden="1" customHeight="1" spans="1:30">
      <c r="A279" s="22">
        <v>83</v>
      </c>
      <c r="B279" s="23" t="s">
        <v>1077</v>
      </c>
      <c r="C279" s="24" t="s">
        <v>1087</v>
      </c>
      <c r="D279" s="24" t="s">
        <v>1303</v>
      </c>
      <c r="E279" s="24" t="s">
        <v>1451</v>
      </c>
      <c r="F279" s="24" t="s">
        <v>108</v>
      </c>
      <c r="G279" s="24" t="s">
        <v>1452</v>
      </c>
      <c r="H279" s="24" t="s">
        <v>85</v>
      </c>
      <c r="I279" s="35" t="s">
        <v>1453</v>
      </c>
      <c r="J279" s="24">
        <v>2800</v>
      </c>
      <c r="K279" s="24">
        <v>2800</v>
      </c>
      <c r="L279" s="24"/>
      <c r="M279" s="24"/>
      <c r="N279" s="35" t="s">
        <v>1454</v>
      </c>
      <c r="O279" s="35"/>
      <c r="P279" s="78">
        <v>11000</v>
      </c>
      <c r="Q279" s="24" t="s">
        <v>89</v>
      </c>
      <c r="R279" s="24" t="s">
        <v>89</v>
      </c>
      <c r="S279" s="24" t="s">
        <v>89</v>
      </c>
      <c r="T279" s="24" t="s">
        <v>35</v>
      </c>
      <c r="U279" s="24" t="s">
        <v>113</v>
      </c>
      <c r="V279" s="24" t="s">
        <v>1455</v>
      </c>
      <c r="W279" s="43" t="s">
        <v>1456</v>
      </c>
      <c r="X279" s="24" t="s">
        <v>92</v>
      </c>
      <c r="Y279" s="51">
        <v>45298</v>
      </c>
      <c r="Z279" s="51">
        <v>45627</v>
      </c>
      <c r="AA279" s="24"/>
      <c r="AB279" s="24"/>
      <c r="AC279" s="6" t="s">
        <v>16</v>
      </c>
      <c r="AD279" s="48"/>
    </row>
    <row r="280" s="2" customFormat="1" ht="88" hidden="1" customHeight="1" spans="1:30">
      <c r="A280" s="23">
        <v>84</v>
      </c>
      <c r="B280" s="23" t="s">
        <v>1077</v>
      </c>
      <c r="C280" s="24" t="s">
        <v>1087</v>
      </c>
      <c r="D280" s="24" t="s">
        <v>1303</v>
      </c>
      <c r="E280" s="24" t="s">
        <v>1457</v>
      </c>
      <c r="F280" s="24" t="s">
        <v>252</v>
      </c>
      <c r="G280" s="24" t="s">
        <v>253</v>
      </c>
      <c r="H280" s="24" t="s">
        <v>85</v>
      </c>
      <c r="I280" s="35" t="s">
        <v>1458</v>
      </c>
      <c r="J280" s="24">
        <v>49</v>
      </c>
      <c r="K280" s="24">
        <v>49</v>
      </c>
      <c r="L280" s="24"/>
      <c r="M280" s="24"/>
      <c r="N280" s="35" t="s">
        <v>1459</v>
      </c>
      <c r="O280" s="35"/>
      <c r="P280" s="78">
        <v>332</v>
      </c>
      <c r="Q280" s="24" t="s">
        <v>89</v>
      </c>
      <c r="R280" s="24" t="s">
        <v>89</v>
      </c>
      <c r="S280" s="24" t="s">
        <v>89</v>
      </c>
      <c r="T280" s="24" t="s">
        <v>35</v>
      </c>
      <c r="U280" s="24" t="s">
        <v>256</v>
      </c>
      <c r="V280" s="24" t="s">
        <v>499</v>
      </c>
      <c r="W280" s="43" t="s">
        <v>1460</v>
      </c>
      <c r="X280" s="24" t="s">
        <v>92</v>
      </c>
      <c r="Y280" s="51">
        <v>45295</v>
      </c>
      <c r="Z280" s="51">
        <v>45627</v>
      </c>
      <c r="AA280" s="24"/>
      <c r="AB280" s="24"/>
      <c r="AC280" s="6" t="s">
        <v>16</v>
      </c>
      <c r="AD280" s="48"/>
    </row>
    <row r="281" s="2" customFormat="1" ht="90" hidden="1" customHeight="1" spans="1:30">
      <c r="A281" s="22">
        <v>85</v>
      </c>
      <c r="B281" s="23" t="s">
        <v>1077</v>
      </c>
      <c r="C281" s="24" t="s">
        <v>1087</v>
      </c>
      <c r="D281" s="24" t="s">
        <v>1303</v>
      </c>
      <c r="E281" s="24" t="s">
        <v>1461</v>
      </c>
      <c r="F281" s="24" t="s">
        <v>252</v>
      </c>
      <c r="G281" s="24" t="s">
        <v>610</v>
      </c>
      <c r="H281" s="24" t="s">
        <v>85</v>
      </c>
      <c r="I281" s="35" t="s">
        <v>1462</v>
      </c>
      <c r="J281" s="24">
        <v>407.64</v>
      </c>
      <c r="K281" s="24">
        <v>407.64</v>
      </c>
      <c r="L281" s="24"/>
      <c r="M281" s="24"/>
      <c r="N281" s="35" t="s">
        <v>1463</v>
      </c>
      <c r="O281" s="35"/>
      <c r="P281" s="78">
        <v>7778</v>
      </c>
      <c r="Q281" s="24" t="s">
        <v>89</v>
      </c>
      <c r="R281" s="24" t="s">
        <v>89</v>
      </c>
      <c r="S281" s="24" t="s">
        <v>89</v>
      </c>
      <c r="T281" s="24" t="s">
        <v>35</v>
      </c>
      <c r="U281" s="24" t="s">
        <v>256</v>
      </c>
      <c r="V281" s="24" t="s">
        <v>499</v>
      </c>
      <c r="W281" s="43" t="s">
        <v>1460</v>
      </c>
      <c r="X281" s="24" t="s">
        <v>92</v>
      </c>
      <c r="Y281" s="51">
        <v>45292</v>
      </c>
      <c r="Z281" s="51">
        <v>45627</v>
      </c>
      <c r="AA281" s="24"/>
      <c r="AB281" s="24"/>
      <c r="AC281" s="6" t="s">
        <v>16</v>
      </c>
      <c r="AD281" s="48"/>
    </row>
    <row r="282" s="2" customFormat="1" ht="72" hidden="1" customHeight="1" spans="1:30">
      <c r="A282" s="22">
        <v>86</v>
      </c>
      <c r="B282" s="23" t="s">
        <v>1077</v>
      </c>
      <c r="C282" s="24" t="s">
        <v>1087</v>
      </c>
      <c r="D282" s="24" t="s">
        <v>1303</v>
      </c>
      <c r="E282" s="24" t="s">
        <v>1464</v>
      </c>
      <c r="F282" s="24" t="s">
        <v>252</v>
      </c>
      <c r="G282" s="24" t="s">
        <v>623</v>
      </c>
      <c r="H282" s="24" t="s">
        <v>85</v>
      </c>
      <c r="I282" s="35" t="s">
        <v>1465</v>
      </c>
      <c r="J282" s="24">
        <v>76</v>
      </c>
      <c r="K282" s="24">
        <v>76</v>
      </c>
      <c r="L282" s="24"/>
      <c r="M282" s="24"/>
      <c r="N282" s="35" t="s">
        <v>1466</v>
      </c>
      <c r="O282" s="35"/>
      <c r="P282" s="78">
        <v>607</v>
      </c>
      <c r="Q282" s="24" t="s">
        <v>89</v>
      </c>
      <c r="R282" s="24" t="s">
        <v>89</v>
      </c>
      <c r="S282" s="24" t="s">
        <v>89</v>
      </c>
      <c r="T282" s="24" t="s">
        <v>35</v>
      </c>
      <c r="U282" s="24" t="s">
        <v>256</v>
      </c>
      <c r="V282" s="24" t="s">
        <v>499</v>
      </c>
      <c r="W282" s="43" t="s">
        <v>1460</v>
      </c>
      <c r="X282" s="24" t="s">
        <v>92</v>
      </c>
      <c r="Y282" s="51">
        <v>45293</v>
      </c>
      <c r="Z282" s="51">
        <v>45628</v>
      </c>
      <c r="AA282" s="24"/>
      <c r="AB282" s="24"/>
      <c r="AC282" s="6" t="s">
        <v>16</v>
      </c>
      <c r="AD282" s="48"/>
    </row>
    <row r="283" s="2" customFormat="1" ht="61" hidden="1" customHeight="1" spans="1:30">
      <c r="A283" s="23">
        <v>87</v>
      </c>
      <c r="B283" s="23" t="s">
        <v>1077</v>
      </c>
      <c r="C283" s="24" t="s">
        <v>1087</v>
      </c>
      <c r="D283" s="24" t="s">
        <v>1303</v>
      </c>
      <c r="E283" s="24" t="s">
        <v>1467</v>
      </c>
      <c r="F283" s="24" t="s">
        <v>252</v>
      </c>
      <c r="G283" s="24" t="s">
        <v>496</v>
      </c>
      <c r="H283" s="24" t="s">
        <v>85</v>
      </c>
      <c r="I283" s="35" t="s">
        <v>1468</v>
      </c>
      <c r="J283" s="24">
        <v>30</v>
      </c>
      <c r="K283" s="24">
        <v>30</v>
      </c>
      <c r="L283" s="24"/>
      <c r="M283" s="24"/>
      <c r="N283" s="35" t="s">
        <v>1469</v>
      </c>
      <c r="O283" s="35"/>
      <c r="P283" s="78">
        <v>120</v>
      </c>
      <c r="Q283" s="24" t="s">
        <v>89</v>
      </c>
      <c r="R283" s="24" t="s">
        <v>89</v>
      </c>
      <c r="S283" s="24" t="s">
        <v>89</v>
      </c>
      <c r="T283" s="24" t="s">
        <v>35</v>
      </c>
      <c r="U283" s="24" t="s">
        <v>256</v>
      </c>
      <c r="V283" s="24" t="s">
        <v>499</v>
      </c>
      <c r="W283" s="43" t="s">
        <v>1460</v>
      </c>
      <c r="X283" s="24" t="s">
        <v>92</v>
      </c>
      <c r="Y283" s="51">
        <v>45294</v>
      </c>
      <c r="Z283" s="51">
        <v>45629</v>
      </c>
      <c r="AA283" s="24"/>
      <c r="AB283" s="24"/>
      <c r="AC283" s="6" t="s">
        <v>16</v>
      </c>
      <c r="AD283" s="48"/>
    </row>
    <row r="284" s="2" customFormat="1" ht="100" hidden="1" customHeight="1" spans="1:30">
      <c r="A284" s="22">
        <v>88</v>
      </c>
      <c r="B284" s="23" t="s">
        <v>1077</v>
      </c>
      <c r="C284" s="24" t="s">
        <v>1087</v>
      </c>
      <c r="D284" s="24" t="s">
        <v>1303</v>
      </c>
      <c r="E284" s="24" t="s">
        <v>1470</v>
      </c>
      <c r="F284" s="24" t="s">
        <v>252</v>
      </c>
      <c r="G284" s="24" t="s">
        <v>610</v>
      </c>
      <c r="H284" s="24" t="s">
        <v>85</v>
      </c>
      <c r="I284" s="35" t="s">
        <v>1471</v>
      </c>
      <c r="J284" s="24">
        <v>314</v>
      </c>
      <c r="K284" s="24">
        <v>314</v>
      </c>
      <c r="L284" s="24"/>
      <c r="M284" s="24"/>
      <c r="N284" s="35" t="s">
        <v>1472</v>
      </c>
      <c r="O284" s="35"/>
      <c r="P284" s="78">
        <v>3482</v>
      </c>
      <c r="Q284" s="24" t="s">
        <v>89</v>
      </c>
      <c r="R284" s="24" t="s">
        <v>89</v>
      </c>
      <c r="S284" s="24" t="s">
        <v>89</v>
      </c>
      <c r="T284" s="24" t="s">
        <v>35</v>
      </c>
      <c r="U284" s="24" t="s">
        <v>256</v>
      </c>
      <c r="V284" s="24" t="s">
        <v>499</v>
      </c>
      <c r="W284" s="43" t="s">
        <v>1460</v>
      </c>
      <c r="X284" s="24" t="s">
        <v>92</v>
      </c>
      <c r="Y284" s="51">
        <v>45295</v>
      </c>
      <c r="Z284" s="51">
        <v>45630</v>
      </c>
      <c r="AA284" s="24"/>
      <c r="AB284" s="24"/>
      <c r="AC284" s="6" t="s">
        <v>16</v>
      </c>
      <c r="AD284" s="48"/>
    </row>
    <row r="285" s="2" customFormat="1" ht="112" hidden="1" customHeight="1" spans="1:30">
      <c r="A285" s="22">
        <v>89</v>
      </c>
      <c r="B285" s="23" t="s">
        <v>1077</v>
      </c>
      <c r="C285" s="24" t="s">
        <v>1087</v>
      </c>
      <c r="D285" s="24" t="s">
        <v>1303</v>
      </c>
      <c r="E285" s="24" t="s">
        <v>1473</v>
      </c>
      <c r="F285" s="24" t="s">
        <v>108</v>
      </c>
      <c r="G285" s="24" t="s">
        <v>1474</v>
      </c>
      <c r="H285" s="24" t="s">
        <v>85</v>
      </c>
      <c r="I285" s="35" t="s">
        <v>1475</v>
      </c>
      <c r="J285" s="24">
        <v>55</v>
      </c>
      <c r="K285" s="24">
        <v>55</v>
      </c>
      <c r="L285" s="24"/>
      <c r="M285" s="24"/>
      <c r="N285" s="35" t="s">
        <v>1476</v>
      </c>
      <c r="O285" s="35"/>
      <c r="P285" s="78">
        <v>168</v>
      </c>
      <c r="Q285" s="24" t="s">
        <v>89</v>
      </c>
      <c r="R285" s="24" t="s">
        <v>89</v>
      </c>
      <c r="S285" s="24" t="s">
        <v>89</v>
      </c>
      <c r="T285" s="24" t="s">
        <v>35</v>
      </c>
      <c r="U285" s="24" t="s">
        <v>113</v>
      </c>
      <c r="V285" s="24" t="s">
        <v>1455</v>
      </c>
      <c r="W285" s="43" t="s">
        <v>1456</v>
      </c>
      <c r="X285" s="24" t="s">
        <v>92</v>
      </c>
      <c r="Y285" s="51">
        <v>45295</v>
      </c>
      <c r="Z285" s="51">
        <v>45627</v>
      </c>
      <c r="AA285" s="24"/>
      <c r="AB285" s="24"/>
      <c r="AC285" s="6" t="s">
        <v>16</v>
      </c>
      <c r="AD285" s="48"/>
    </row>
    <row r="286" s="2" customFormat="1" ht="73" hidden="1" customHeight="1" spans="1:30">
      <c r="A286" s="23">
        <v>90</v>
      </c>
      <c r="B286" s="23" t="s">
        <v>1077</v>
      </c>
      <c r="C286" s="24" t="s">
        <v>1087</v>
      </c>
      <c r="D286" s="24" t="s">
        <v>1303</v>
      </c>
      <c r="E286" s="24" t="s">
        <v>1477</v>
      </c>
      <c r="F286" s="24" t="s">
        <v>108</v>
      </c>
      <c r="G286" s="24" t="s">
        <v>1478</v>
      </c>
      <c r="H286" s="24" t="s">
        <v>85</v>
      </c>
      <c r="I286" s="35" t="s">
        <v>1479</v>
      </c>
      <c r="J286" s="24">
        <v>58</v>
      </c>
      <c r="K286" s="24">
        <v>58</v>
      </c>
      <c r="L286" s="24"/>
      <c r="M286" s="24"/>
      <c r="N286" s="35" t="s">
        <v>1480</v>
      </c>
      <c r="O286" s="35"/>
      <c r="P286" s="78">
        <v>645</v>
      </c>
      <c r="Q286" s="24" t="s">
        <v>89</v>
      </c>
      <c r="R286" s="24" t="s">
        <v>89</v>
      </c>
      <c r="S286" s="24" t="s">
        <v>89</v>
      </c>
      <c r="T286" s="24" t="s">
        <v>35</v>
      </c>
      <c r="U286" s="24" t="s">
        <v>113</v>
      </c>
      <c r="V286" s="24" t="s">
        <v>1455</v>
      </c>
      <c r="W286" s="43" t="s">
        <v>1456</v>
      </c>
      <c r="X286" s="24" t="s">
        <v>92</v>
      </c>
      <c r="Y286" s="51">
        <v>45296</v>
      </c>
      <c r="Z286" s="51">
        <v>45631</v>
      </c>
      <c r="AA286" s="24"/>
      <c r="AB286" s="24"/>
      <c r="AC286" s="6" t="s">
        <v>16</v>
      </c>
      <c r="AD286" s="48"/>
    </row>
    <row r="287" s="2" customFormat="1" ht="76.5" hidden="1" spans="1:30">
      <c r="A287" s="22">
        <v>91</v>
      </c>
      <c r="B287" s="23" t="s">
        <v>1077</v>
      </c>
      <c r="C287" s="24" t="s">
        <v>1087</v>
      </c>
      <c r="D287" s="24" t="s">
        <v>1303</v>
      </c>
      <c r="E287" s="24" t="s">
        <v>1481</v>
      </c>
      <c r="F287" s="24" t="s">
        <v>108</v>
      </c>
      <c r="G287" s="24" t="s">
        <v>1482</v>
      </c>
      <c r="H287" s="24" t="s">
        <v>85</v>
      </c>
      <c r="I287" s="35" t="s">
        <v>1483</v>
      </c>
      <c r="J287" s="24">
        <v>20</v>
      </c>
      <c r="K287" s="24">
        <v>20</v>
      </c>
      <c r="L287" s="24"/>
      <c r="M287" s="24"/>
      <c r="N287" s="35" t="s">
        <v>1484</v>
      </c>
      <c r="O287" s="35"/>
      <c r="P287" s="78">
        <v>2972</v>
      </c>
      <c r="Q287" s="24" t="s">
        <v>89</v>
      </c>
      <c r="R287" s="24" t="s">
        <v>89</v>
      </c>
      <c r="S287" s="24" t="s">
        <v>89</v>
      </c>
      <c r="T287" s="24" t="s">
        <v>35</v>
      </c>
      <c r="U287" s="24" t="s">
        <v>113</v>
      </c>
      <c r="V287" s="24" t="s">
        <v>1455</v>
      </c>
      <c r="W287" s="43" t="s">
        <v>1456</v>
      </c>
      <c r="X287" s="24" t="s">
        <v>92</v>
      </c>
      <c r="Y287" s="51">
        <v>45297</v>
      </c>
      <c r="Z287" s="51">
        <v>45632</v>
      </c>
      <c r="AA287" s="24"/>
      <c r="AB287" s="24"/>
      <c r="AC287" s="6" t="s">
        <v>16</v>
      </c>
      <c r="AD287" s="48"/>
    </row>
    <row r="288" s="2" customFormat="1" ht="115" hidden="1" customHeight="1" spans="1:30">
      <c r="A288" s="22">
        <v>92</v>
      </c>
      <c r="B288" s="23" t="s">
        <v>1077</v>
      </c>
      <c r="C288" s="24" t="s">
        <v>1087</v>
      </c>
      <c r="D288" s="24" t="s">
        <v>1303</v>
      </c>
      <c r="E288" s="24" t="s">
        <v>1485</v>
      </c>
      <c r="F288" s="24" t="s">
        <v>108</v>
      </c>
      <c r="G288" s="24" t="s">
        <v>1486</v>
      </c>
      <c r="H288" s="24" t="s">
        <v>85</v>
      </c>
      <c r="I288" s="35" t="s">
        <v>1487</v>
      </c>
      <c r="J288" s="24">
        <v>50</v>
      </c>
      <c r="K288" s="24">
        <v>50</v>
      </c>
      <c r="L288" s="24"/>
      <c r="M288" s="24"/>
      <c r="N288" s="35" t="s">
        <v>1488</v>
      </c>
      <c r="O288" s="35"/>
      <c r="P288" s="78">
        <v>572</v>
      </c>
      <c r="Q288" s="24" t="s">
        <v>89</v>
      </c>
      <c r="R288" s="24" t="s">
        <v>89</v>
      </c>
      <c r="S288" s="24" t="s">
        <v>89</v>
      </c>
      <c r="T288" s="24" t="s">
        <v>35</v>
      </c>
      <c r="U288" s="24" t="s">
        <v>113</v>
      </c>
      <c r="V288" s="24" t="s">
        <v>1455</v>
      </c>
      <c r="W288" s="43" t="s">
        <v>1456</v>
      </c>
      <c r="X288" s="24" t="s">
        <v>92</v>
      </c>
      <c r="Y288" s="51">
        <v>45297</v>
      </c>
      <c r="Z288" s="51">
        <v>45627</v>
      </c>
      <c r="AA288" s="24"/>
      <c r="AB288" s="24"/>
      <c r="AC288" s="6" t="s">
        <v>16</v>
      </c>
      <c r="AD288" s="48"/>
    </row>
    <row r="289" s="2" customFormat="1" ht="100" hidden="1" customHeight="1" spans="1:30">
      <c r="A289" s="23">
        <v>93</v>
      </c>
      <c r="B289" s="23" t="s">
        <v>1077</v>
      </c>
      <c r="C289" s="24" t="s">
        <v>1087</v>
      </c>
      <c r="D289" s="24" t="s">
        <v>1303</v>
      </c>
      <c r="E289" s="24" t="s">
        <v>1489</v>
      </c>
      <c r="F289" s="24" t="s">
        <v>108</v>
      </c>
      <c r="G289" s="24" t="s">
        <v>1490</v>
      </c>
      <c r="H289" s="24" t="s">
        <v>85</v>
      </c>
      <c r="I289" s="35" t="s">
        <v>1491</v>
      </c>
      <c r="J289" s="24">
        <v>297</v>
      </c>
      <c r="K289" s="24">
        <v>297</v>
      </c>
      <c r="L289" s="24"/>
      <c r="M289" s="24"/>
      <c r="N289" s="35" t="s">
        <v>1492</v>
      </c>
      <c r="O289" s="35"/>
      <c r="P289" s="78">
        <v>7270</v>
      </c>
      <c r="Q289" s="24" t="s">
        <v>89</v>
      </c>
      <c r="R289" s="24" t="s">
        <v>89</v>
      </c>
      <c r="S289" s="24" t="s">
        <v>89</v>
      </c>
      <c r="T289" s="24" t="s">
        <v>35</v>
      </c>
      <c r="U289" s="24" t="s">
        <v>113</v>
      </c>
      <c r="V289" s="24" t="s">
        <v>1455</v>
      </c>
      <c r="W289" s="43" t="s">
        <v>1456</v>
      </c>
      <c r="X289" s="24" t="s">
        <v>92</v>
      </c>
      <c r="Y289" s="51">
        <v>45298</v>
      </c>
      <c r="Z289" s="51">
        <v>45627</v>
      </c>
      <c r="AA289" s="24"/>
      <c r="AB289" s="24"/>
      <c r="AC289" s="6" t="s">
        <v>16</v>
      </c>
      <c r="AD289" s="48"/>
    </row>
    <row r="290" s="2" customFormat="1" ht="61" hidden="1" customHeight="1" spans="1:30">
      <c r="A290" s="22">
        <v>94</v>
      </c>
      <c r="B290" s="23" t="s">
        <v>1077</v>
      </c>
      <c r="C290" s="24" t="s">
        <v>1087</v>
      </c>
      <c r="D290" s="24" t="s">
        <v>1303</v>
      </c>
      <c r="E290" s="24" t="s">
        <v>1493</v>
      </c>
      <c r="F290" s="24" t="s">
        <v>153</v>
      </c>
      <c r="G290" s="24" t="s">
        <v>1494</v>
      </c>
      <c r="H290" s="24" t="s">
        <v>85</v>
      </c>
      <c r="I290" s="35" t="s">
        <v>1495</v>
      </c>
      <c r="J290" s="24">
        <v>100</v>
      </c>
      <c r="K290" s="24">
        <v>100</v>
      </c>
      <c r="L290" s="24"/>
      <c r="M290" s="24"/>
      <c r="N290" s="35" t="s">
        <v>1496</v>
      </c>
      <c r="O290" s="35"/>
      <c r="P290" s="78">
        <v>11000</v>
      </c>
      <c r="Q290" s="24" t="s">
        <v>89</v>
      </c>
      <c r="R290" s="24" t="s">
        <v>89</v>
      </c>
      <c r="S290" s="24" t="s">
        <v>89</v>
      </c>
      <c r="T290" s="24" t="s">
        <v>35</v>
      </c>
      <c r="U290" s="24" t="s">
        <v>158</v>
      </c>
      <c r="V290" s="24" t="s">
        <v>1497</v>
      </c>
      <c r="W290" s="43" t="s">
        <v>1498</v>
      </c>
      <c r="X290" s="24" t="s">
        <v>92</v>
      </c>
      <c r="Y290" s="51">
        <v>45298</v>
      </c>
      <c r="Z290" s="51">
        <v>45627</v>
      </c>
      <c r="AA290" s="24"/>
      <c r="AB290" s="24"/>
      <c r="AC290" s="6" t="s">
        <v>16</v>
      </c>
      <c r="AD290" s="48"/>
    </row>
    <row r="291" s="2" customFormat="1" ht="87" hidden="1" customHeight="1" spans="1:30">
      <c r="A291" s="22">
        <v>95</v>
      </c>
      <c r="B291" s="23" t="s">
        <v>1077</v>
      </c>
      <c r="C291" s="24" t="s">
        <v>1087</v>
      </c>
      <c r="D291" s="24" t="s">
        <v>1303</v>
      </c>
      <c r="E291" s="24" t="s">
        <v>1499</v>
      </c>
      <c r="F291" s="24" t="s">
        <v>140</v>
      </c>
      <c r="G291" s="24" t="s">
        <v>1500</v>
      </c>
      <c r="H291" s="24" t="s">
        <v>85</v>
      </c>
      <c r="I291" s="35" t="s">
        <v>1501</v>
      </c>
      <c r="J291" s="24">
        <v>100</v>
      </c>
      <c r="K291" s="24">
        <v>100</v>
      </c>
      <c r="L291" s="24"/>
      <c r="M291" s="24"/>
      <c r="N291" s="35" t="s">
        <v>1502</v>
      </c>
      <c r="O291" s="35"/>
      <c r="P291" s="78">
        <v>792</v>
      </c>
      <c r="Q291" s="24" t="s">
        <v>89</v>
      </c>
      <c r="R291" s="24" t="s">
        <v>89</v>
      </c>
      <c r="S291" s="24" t="s">
        <v>89</v>
      </c>
      <c r="T291" s="24" t="s">
        <v>35</v>
      </c>
      <c r="U291" s="24" t="s">
        <v>249</v>
      </c>
      <c r="V291" s="24" t="s">
        <v>1391</v>
      </c>
      <c r="W291" s="43" t="s">
        <v>1392</v>
      </c>
      <c r="X291" s="24" t="s">
        <v>92</v>
      </c>
      <c r="Y291" s="51">
        <v>45299</v>
      </c>
      <c r="Z291" s="51">
        <v>45627</v>
      </c>
      <c r="AA291" s="24"/>
      <c r="AB291" s="24"/>
      <c r="AC291" s="6" t="s">
        <v>16</v>
      </c>
      <c r="AD291" s="48"/>
    </row>
    <row r="292" s="2" customFormat="1" ht="60" hidden="1" customHeight="1" spans="1:30">
      <c r="A292" s="23">
        <v>96</v>
      </c>
      <c r="B292" s="23" t="s">
        <v>1077</v>
      </c>
      <c r="C292" s="24" t="s">
        <v>1087</v>
      </c>
      <c r="D292" s="24" t="s">
        <v>1303</v>
      </c>
      <c r="E292" s="24" t="s">
        <v>1503</v>
      </c>
      <c r="F292" s="24" t="s">
        <v>140</v>
      </c>
      <c r="G292" s="24" t="s">
        <v>1504</v>
      </c>
      <c r="H292" s="24" t="s">
        <v>85</v>
      </c>
      <c r="I292" s="35" t="s">
        <v>1505</v>
      </c>
      <c r="J292" s="24">
        <v>26</v>
      </c>
      <c r="K292" s="24">
        <v>26</v>
      </c>
      <c r="L292" s="24"/>
      <c r="M292" s="24"/>
      <c r="N292" s="35" t="s">
        <v>1506</v>
      </c>
      <c r="O292" s="35"/>
      <c r="P292" s="78">
        <v>8060</v>
      </c>
      <c r="Q292" s="24" t="s">
        <v>89</v>
      </c>
      <c r="R292" s="24" t="s">
        <v>89</v>
      </c>
      <c r="S292" s="24" t="s">
        <v>89</v>
      </c>
      <c r="T292" s="24" t="s">
        <v>35</v>
      </c>
      <c r="U292" s="24" t="s">
        <v>249</v>
      </c>
      <c r="V292" s="24" t="s">
        <v>1391</v>
      </c>
      <c r="W292" s="43" t="s">
        <v>1392</v>
      </c>
      <c r="X292" s="24" t="s">
        <v>92</v>
      </c>
      <c r="Y292" s="51">
        <v>45300</v>
      </c>
      <c r="Z292" s="51">
        <v>45627</v>
      </c>
      <c r="AA292" s="24"/>
      <c r="AB292" s="24"/>
      <c r="AC292" s="6" t="s">
        <v>16</v>
      </c>
      <c r="AD292" s="48"/>
    </row>
    <row r="293" s="2" customFormat="1" ht="102" hidden="1" customHeight="1" spans="1:30">
      <c r="A293" s="22">
        <v>97</v>
      </c>
      <c r="B293" s="23" t="s">
        <v>1077</v>
      </c>
      <c r="C293" s="24" t="s">
        <v>1087</v>
      </c>
      <c r="D293" s="24" t="s">
        <v>1303</v>
      </c>
      <c r="E293" s="24" t="s">
        <v>1507</v>
      </c>
      <c r="F293" s="24" t="s">
        <v>140</v>
      </c>
      <c r="G293" s="24" t="s">
        <v>1508</v>
      </c>
      <c r="H293" s="24" t="s">
        <v>85</v>
      </c>
      <c r="I293" s="35" t="s">
        <v>1509</v>
      </c>
      <c r="J293" s="24">
        <v>120</v>
      </c>
      <c r="K293" s="24">
        <v>120</v>
      </c>
      <c r="L293" s="24"/>
      <c r="M293" s="24"/>
      <c r="N293" s="35" t="s">
        <v>1510</v>
      </c>
      <c r="O293" s="35"/>
      <c r="P293" s="78">
        <v>2889</v>
      </c>
      <c r="Q293" s="24" t="s">
        <v>89</v>
      </c>
      <c r="R293" s="24" t="s">
        <v>89</v>
      </c>
      <c r="S293" s="24" t="s">
        <v>89</v>
      </c>
      <c r="T293" s="24" t="s">
        <v>35</v>
      </c>
      <c r="U293" s="24" t="s">
        <v>249</v>
      </c>
      <c r="V293" s="24" t="s">
        <v>1391</v>
      </c>
      <c r="W293" s="43" t="s">
        <v>1392</v>
      </c>
      <c r="X293" s="24" t="s">
        <v>92</v>
      </c>
      <c r="Y293" s="51">
        <v>45301</v>
      </c>
      <c r="Z293" s="51">
        <v>45627</v>
      </c>
      <c r="AA293" s="24"/>
      <c r="AB293" s="24"/>
      <c r="AC293" s="6" t="s">
        <v>16</v>
      </c>
      <c r="AD293" s="48"/>
    </row>
    <row r="294" s="2" customFormat="1" ht="101" hidden="1" customHeight="1" spans="1:30">
      <c r="A294" s="22">
        <v>98</v>
      </c>
      <c r="B294" s="23" t="s">
        <v>1077</v>
      </c>
      <c r="C294" s="24" t="s">
        <v>1087</v>
      </c>
      <c r="D294" s="24" t="s">
        <v>1303</v>
      </c>
      <c r="E294" s="24" t="s">
        <v>1511</v>
      </c>
      <c r="F294" s="24" t="s">
        <v>267</v>
      </c>
      <c r="G294" s="24" t="s">
        <v>1512</v>
      </c>
      <c r="H294" s="24" t="s">
        <v>85</v>
      </c>
      <c r="I294" s="35" t="s">
        <v>1513</v>
      </c>
      <c r="J294" s="24">
        <v>89.7</v>
      </c>
      <c r="K294" s="24">
        <v>89.7</v>
      </c>
      <c r="L294" s="24"/>
      <c r="M294" s="24"/>
      <c r="N294" s="35" t="s">
        <v>1514</v>
      </c>
      <c r="O294" s="35"/>
      <c r="P294" s="78">
        <v>15404</v>
      </c>
      <c r="Q294" s="24" t="s">
        <v>89</v>
      </c>
      <c r="R294" s="24" t="s">
        <v>89</v>
      </c>
      <c r="S294" s="24" t="s">
        <v>89</v>
      </c>
      <c r="T294" s="24" t="s">
        <v>35</v>
      </c>
      <c r="U294" s="24" t="s">
        <v>272</v>
      </c>
      <c r="V294" s="24" t="s">
        <v>1375</v>
      </c>
      <c r="W294" s="43">
        <v>13508815282</v>
      </c>
      <c r="X294" s="24" t="s">
        <v>92</v>
      </c>
      <c r="Y294" s="51">
        <v>45301</v>
      </c>
      <c r="Z294" s="51">
        <v>45627</v>
      </c>
      <c r="AA294" s="24"/>
      <c r="AB294" s="24"/>
      <c r="AC294" s="6" t="s">
        <v>16</v>
      </c>
      <c r="AD294" s="48"/>
    </row>
    <row r="295" s="2" customFormat="1" ht="63" hidden="1" customHeight="1" spans="1:30">
      <c r="A295" s="23">
        <v>99</v>
      </c>
      <c r="B295" s="23" t="s">
        <v>1077</v>
      </c>
      <c r="C295" s="24" t="s">
        <v>1087</v>
      </c>
      <c r="D295" s="24" t="s">
        <v>1303</v>
      </c>
      <c r="E295" s="24" t="s">
        <v>1515</v>
      </c>
      <c r="F295" s="24" t="s">
        <v>267</v>
      </c>
      <c r="G295" s="24" t="s">
        <v>1516</v>
      </c>
      <c r="H295" s="24" t="s">
        <v>85</v>
      </c>
      <c r="I295" s="35" t="s">
        <v>1517</v>
      </c>
      <c r="J295" s="24">
        <v>20</v>
      </c>
      <c r="K295" s="24">
        <v>20</v>
      </c>
      <c r="L295" s="24"/>
      <c r="M295" s="24"/>
      <c r="N295" s="35" t="s">
        <v>1518</v>
      </c>
      <c r="O295" s="35"/>
      <c r="P295" s="78">
        <v>107</v>
      </c>
      <c r="Q295" s="24" t="s">
        <v>89</v>
      </c>
      <c r="R295" s="24" t="s">
        <v>89</v>
      </c>
      <c r="S295" s="24" t="s">
        <v>89</v>
      </c>
      <c r="T295" s="24" t="s">
        <v>35</v>
      </c>
      <c r="U295" s="24" t="s">
        <v>272</v>
      </c>
      <c r="V295" s="24" t="s">
        <v>1375</v>
      </c>
      <c r="W295" s="43">
        <v>13508815282</v>
      </c>
      <c r="X295" s="24" t="s">
        <v>92</v>
      </c>
      <c r="Y295" s="51">
        <v>45302</v>
      </c>
      <c r="Z295" s="51">
        <v>45627</v>
      </c>
      <c r="AA295" s="24"/>
      <c r="AB295" s="24"/>
      <c r="AC295" s="6" t="s">
        <v>16</v>
      </c>
      <c r="AD295" s="48"/>
    </row>
    <row r="296" s="2" customFormat="1" ht="73" hidden="1" customHeight="1" spans="1:30">
      <c r="A296" s="22">
        <v>100</v>
      </c>
      <c r="B296" s="23" t="s">
        <v>1077</v>
      </c>
      <c r="C296" s="24" t="s">
        <v>1087</v>
      </c>
      <c r="D296" s="24" t="s">
        <v>1303</v>
      </c>
      <c r="E296" s="24" t="s">
        <v>1519</v>
      </c>
      <c r="F296" s="24" t="s">
        <v>267</v>
      </c>
      <c r="G296" s="24" t="s">
        <v>1520</v>
      </c>
      <c r="H296" s="24" t="s">
        <v>85</v>
      </c>
      <c r="I296" s="35" t="s">
        <v>1521</v>
      </c>
      <c r="J296" s="24">
        <v>74</v>
      </c>
      <c r="K296" s="24">
        <v>74</v>
      </c>
      <c r="L296" s="24"/>
      <c r="M296" s="24"/>
      <c r="N296" s="35" t="s">
        <v>1522</v>
      </c>
      <c r="O296" s="35"/>
      <c r="P296" s="78">
        <v>3060</v>
      </c>
      <c r="Q296" s="24" t="s">
        <v>89</v>
      </c>
      <c r="R296" s="24" t="s">
        <v>89</v>
      </c>
      <c r="S296" s="24" t="s">
        <v>89</v>
      </c>
      <c r="T296" s="24" t="s">
        <v>35</v>
      </c>
      <c r="U296" s="24" t="s">
        <v>272</v>
      </c>
      <c r="V296" s="24" t="s">
        <v>1375</v>
      </c>
      <c r="W296" s="43">
        <v>13508815282</v>
      </c>
      <c r="X296" s="24" t="s">
        <v>92</v>
      </c>
      <c r="Y296" s="51">
        <v>45302</v>
      </c>
      <c r="Z296" s="51">
        <v>45627</v>
      </c>
      <c r="AA296" s="24"/>
      <c r="AB296" s="24"/>
      <c r="AC296" s="6" t="s">
        <v>16</v>
      </c>
      <c r="AD296" s="48"/>
    </row>
    <row r="297" s="2" customFormat="1" ht="72" hidden="1" customHeight="1" spans="1:30">
      <c r="A297" s="22">
        <v>101</v>
      </c>
      <c r="B297" s="23" t="s">
        <v>1077</v>
      </c>
      <c r="C297" s="24" t="s">
        <v>1087</v>
      </c>
      <c r="D297" s="24" t="s">
        <v>1303</v>
      </c>
      <c r="E297" s="24" t="s">
        <v>1523</v>
      </c>
      <c r="F297" s="24" t="s">
        <v>267</v>
      </c>
      <c r="G297" s="24" t="s">
        <v>1524</v>
      </c>
      <c r="H297" s="24" t="s">
        <v>85</v>
      </c>
      <c r="I297" s="35" t="s">
        <v>1525</v>
      </c>
      <c r="J297" s="24">
        <v>98</v>
      </c>
      <c r="K297" s="24">
        <v>98</v>
      </c>
      <c r="L297" s="24"/>
      <c r="M297" s="24"/>
      <c r="N297" s="35" t="s">
        <v>1526</v>
      </c>
      <c r="O297" s="35"/>
      <c r="P297" s="78">
        <v>4069</v>
      </c>
      <c r="Q297" s="24" t="s">
        <v>89</v>
      </c>
      <c r="R297" s="24" t="s">
        <v>89</v>
      </c>
      <c r="S297" s="24" t="s">
        <v>89</v>
      </c>
      <c r="T297" s="24" t="s">
        <v>35</v>
      </c>
      <c r="U297" s="24" t="s">
        <v>272</v>
      </c>
      <c r="V297" s="24" t="s">
        <v>1375</v>
      </c>
      <c r="W297" s="43">
        <v>13508815282</v>
      </c>
      <c r="X297" s="24" t="s">
        <v>92</v>
      </c>
      <c r="Y297" s="51">
        <v>45303</v>
      </c>
      <c r="Z297" s="51">
        <v>45627</v>
      </c>
      <c r="AA297" s="24"/>
      <c r="AB297" s="24"/>
      <c r="AC297" s="6" t="s">
        <v>16</v>
      </c>
      <c r="AD297" s="48"/>
    </row>
    <row r="298" s="2" customFormat="1" ht="73" hidden="1" customHeight="1" spans="1:30">
      <c r="A298" s="23">
        <v>102</v>
      </c>
      <c r="B298" s="23" t="s">
        <v>1077</v>
      </c>
      <c r="C298" s="24" t="s">
        <v>1087</v>
      </c>
      <c r="D298" s="24" t="s">
        <v>1303</v>
      </c>
      <c r="E298" s="24" t="s">
        <v>1527</v>
      </c>
      <c r="F298" s="24" t="s">
        <v>267</v>
      </c>
      <c r="G298" s="24" t="s">
        <v>1528</v>
      </c>
      <c r="H298" s="24" t="s">
        <v>85</v>
      </c>
      <c r="I298" s="35" t="s">
        <v>1529</v>
      </c>
      <c r="J298" s="24">
        <v>97</v>
      </c>
      <c r="K298" s="24">
        <v>97</v>
      </c>
      <c r="L298" s="24"/>
      <c r="M298" s="24"/>
      <c r="N298" s="35" t="s">
        <v>1530</v>
      </c>
      <c r="O298" s="35"/>
      <c r="P298" s="78">
        <v>4140</v>
      </c>
      <c r="Q298" s="24" t="s">
        <v>89</v>
      </c>
      <c r="R298" s="24" t="s">
        <v>89</v>
      </c>
      <c r="S298" s="24" t="s">
        <v>89</v>
      </c>
      <c r="T298" s="24" t="s">
        <v>35</v>
      </c>
      <c r="U298" s="24" t="s">
        <v>272</v>
      </c>
      <c r="V298" s="24" t="s">
        <v>1375</v>
      </c>
      <c r="W298" s="43">
        <v>13508815282</v>
      </c>
      <c r="X298" s="24" t="s">
        <v>92</v>
      </c>
      <c r="Y298" s="51">
        <v>45304</v>
      </c>
      <c r="Z298" s="51">
        <v>45627</v>
      </c>
      <c r="AA298" s="24"/>
      <c r="AB298" s="24"/>
      <c r="AC298" s="6" t="s">
        <v>16</v>
      </c>
      <c r="AD298" s="48"/>
    </row>
    <row r="299" s="2" customFormat="1" ht="62" hidden="1" customHeight="1" spans="1:30">
      <c r="A299" s="22">
        <v>103</v>
      </c>
      <c r="B299" s="23" t="s">
        <v>1077</v>
      </c>
      <c r="C299" s="24" t="s">
        <v>1087</v>
      </c>
      <c r="D299" s="24" t="s">
        <v>1303</v>
      </c>
      <c r="E299" s="24" t="s">
        <v>1531</v>
      </c>
      <c r="F299" s="24" t="s">
        <v>267</v>
      </c>
      <c r="G299" s="24" t="s">
        <v>1532</v>
      </c>
      <c r="H299" s="24" t="s">
        <v>85</v>
      </c>
      <c r="I299" s="35" t="s">
        <v>1533</v>
      </c>
      <c r="J299" s="24">
        <v>20</v>
      </c>
      <c r="K299" s="24">
        <v>20</v>
      </c>
      <c r="L299" s="24"/>
      <c r="M299" s="24"/>
      <c r="N299" s="35" t="s">
        <v>1534</v>
      </c>
      <c r="O299" s="35"/>
      <c r="P299" s="78">
        <v>289</v>
      </c>
      <c r="Q299" s="24" t="s">
        <v>89</v>
      </c>
      <c r="R299" s="24" t="s">
        <v>89</v>
      </c>
      <c r="S299" s="24" t="s">
        <v>89</v>
      </c>
      <c r="T299" s="24" t="s">
        <v>35</v>
      </c>
      <c r="U299" s="24" t="s">
        <v>272</v>
      </c>
      <c r="V299" s="24" t="s">
        <v>1375</v>
      </c>
      <c r="W299" s="43">
        <v>13508815282</v>
      </c>
      <c r="X299" s="24" t="s">
        <v>92</v>
      </c>
      <c r="Y299" s="51">
        <v>45305</v>
      </c>
      <c r="Z299" s="51">
        <v>45627</v>
      </c>
      <c r="AA299" s="24"/>
      <c r="AB299" s="24"/>
      <c r="AC299" s="6" t="s">
        <v>16</v>
      </c>
      <c r="AD299" s="48"/>
    </row>
    <row r="300" s="2" customFormat="1" ht="72" hidden="1" customHeight="1" spans="1:30">
      <c r="A300" s="22">
        <v>104</v>
      </c>
      <c r="B300" s="23" t="s">
        <v>1077</v>
      </c>
      <c r="C300" s="24" t="s">
        <v>1087</v>
      </c>
      <c r="D300" s="24" t="s">
        <v>1303</v>
      </c>
      <c r="E300" s="24" t="s">
        <v>1535</v>
      </c>
      <c r="F300" s="24" t="s">
        <v>267</v>
      </c>
      <c r="G300" s="24" t="s">
        <v>1536</v>
      </c>
      <c r="H300" s="24" t="s">
        <v>85</v>
      </c>
      <c r="I300" s="35" t="s">
        <v>1537</v>
      </c>
      <c r="J300" s="24">
        <v>85</v>
      </c>
      <c r="K300" s="24">
        <v>85</v>
      </c>
      <c r="L300" s="24"/>
      <c r="M300" s="24"/>
      <c r="N300" s="35" t="s">
        <v>1538</v>
      </c>
      <c r="O300" s="35"/>
      <c r="P300" s="78">
        <v>255</v>
      </c>
      <c r="Q300" s="24" t="s">
        <v>89</v>
      </c>
      <c r="R300" s="24" t="s">
        <v>89</v>
      </c>
      <c r="S300" s="24" t="s">
        <v>89</v>
      </c>
      <c r="T300" s="24" t="s">
        <v>35</v>
      </c>
      <c r="U300" s="24" t="s">
        <v>272</v>
      </c>
      <c r="V300" s="24" t="s">
        <v>1375</v>
      </c>
      <c r="W300" s="43">
        <v>13508815282</v>
      </c>
      <c r="X300" s="24" t="s">
        <v>92</v>
      </c>
      <c r="Y300" s="51">
        <v>45306</v>
      </c>
      <c r="Z300" s="51">
        <v>45627</v>
      </c>
      <c r="AA300" s="24"/>
      <c r="AB300" s="24"/>
      <c r="AC300" s="6" t="s">
        <v>16</v>
      </c>
      <c r="AD300" s="48"/>
    </row>
    <row r="301" s="2" customFormat="1" ht="60" hidden="1" customHeight="1" spans="1:30">
      <c r="A301" s="23">
        <v>105</v>
      </c>
      <c r="B301" s="23" t="s">
        <v>1077</v>
      </c>
      <c r="C301" s="24" t="s">
        <v>1087</v>
      </c>
      <c r="D301" s="24" t="s">
        <v>1303</v>
      </c>
      <c r="E301" s="24" t="s">
        <v>1539</v>
      </c>
      <c r="F301" s="24" t="s">
        <v>267</v>
      </c>
      <c r="G301" s="24" t="s">
        <v>1540</v>
      </c>
      <c r="H301" s="24" t="s">
        <v>85</v>
      </c>
      <c r="I301" s="35" t="s">
        <v>1541</v>
      </c>
      <c r="J301" s="24">
        <v>18</v>
      </c>
      <c r="K301" s="24">
        <v>18</v>
      </c>
      <c r="L301" s="24"/>
      <c r="M301" s="24"/>
      <c r="N301" s="35" t="s">
        <v>1542</v>
      </c>
      <c r="O301" s="35"/>
      <c r="P301" s="78">
        <v>348</v>
      </c>
      <c r="Q301" s="24" t="s">
        <v>89</v>
      </c>
      <c r="R301" s="24" t="s">
        <v>89</v>
      </c>
      <c r="S301" s="24" t="s">
        <v>89</v>
      </c>
      <c r="T301" s="24" t="s">
        <v>35</v>
      </c>
      <c r="U301" s="24" t="s">
        <v>272</v>
      </c>
      <c r="V301" s="24" t="s">
        <v>1375</v>
      </c>
      <c r="W301" s="43">
        <v>13508815282</v>
      </c>
      <c r="X301" s="24" t="s">
        <v>92</v>
      </c>
      <c r="Y301" s="51">
        <v>45307</v>
      </c>
      <c r="Z301" s="51">
        <v>45627</v>
      </c>
      <c r="AA301" s="24"/>
      <c r="AB301" s="24"/>
      <c r="AC301" s="6" t="s">
        <v>16</v>
      </c>
      <c r="AD301" s="48"/>
    </row>
    <row r="302" s="2" customFormat="1" ht="63" hidden="1" customHeight="1" spans="1:30">
      <c r="A302" s="22">
        <v>106</v>
      </c>
      <c r="B302" s="23" t="s">
        <v>1077</v>
      </c>
      <c r="C302" s="24" t="s">
        <v>1087</v>
      </c>
      <c r="D302" s="24" t="s">
        <v>1303</v>
      </c>
      <c r="E302" s="24" t="s">
        <v>1539</v>
      </c>
      <c r="F302" s="24" t="s">
        <v>267</v>
      </c>
      <c r="G302" s="24" t="s">
        <v>1543</v>
      </c>
      <c r="H302" s="24" t="s">
        <v>85</v>
      </c>
      <c r="I302" s="35" t="s">
        <v>1544</v>
      </c>
      <c r="J302" s="24">
        <v>34</v>
      </c>
      <c r="K302" s="24">
        <v>34</v>
      </c>
      <c r="L302" s="24"/>
      <c r="M302" s="24"/>
      <c r="N302" s="35" t="s">
        <v>1545</v>
      </c>
      <c r="O302" s="35"/>
      <c r="P302" s="78">
        <v>216</v>
      </c>
      <c r="Q302" s="24" t="s">
        <v>89</v>
      </c>
      <c r="R302" s="24" t="s">
        <v>89</v>
      </c>
      <c r="S302" s="24" t="s">
        <v>89</v>
      </c>
      <c r="T302" s="24" t="s">
        <v>35</v>
      </c>
      <c r="U302" s="24" t="s">
        <v>272</v>
      </c>
      <c r="V302" s="24" t="s">
        <v>1375</v>
      </c>
      <c r="W302" s="43">
        <v>13508815282</v>
      </c>
      <c r="X302" s="24" t="s">
        <v>92</v>
      </c>
      <c r="Y302" s="51">
        <v>45308</v>
      </c>
      <c r="Z302" s="51">
        <v>45627</v>
      </c>
      <c r="AA302" s="24"/>
      <c r="AB302" s="24"/>
      <c r="AC302" s="6" t="s">
        <v>16</v>
      </c>
      <c r="AD302" s="48"/>
    </row>
    <row r="303" s="2" customFormat="1" ht="65" hidden="1" customHeight="1" spans="1:30">
      <c r="A303" s="22">
        <v>107</v>
      </c>
      <c r="B303" s="23" t="s">
        <v>1077</v>
      </c>
      <c r="C303" s="24" t="s">
        <v>1087</v>
      </c>
      <c r="D303" s="24" t="s">
        <v>1303</v>
      </c>
      <c r="E303" s="24" t="s">
        <v>1546</v>
      </c>
      <c r="F303" s="24" t="s">
        <v>267</v>
      </c>
      <c r="G303" s="24" t="s">
        <v>1547</v>
      </c>
      <c r="H303" s="24" t="s">
        <v>85</v>
      </c>
      <c r="I303" s="35" t="s">
        <v>1548</v>
      </c>
      <c r="J303" s="24">
        <v>36.8</v>
      </c>
      <c r="K303" s="24">
        <v>36.8</v>
      </c>
      <c r="L303" s="24"/>
      <c r="M303" s="24"/>
      <c r="N303" s="35" t="s">
        <v>1549</v>
      </c>
      <c r="O303" s="35"/>
      <c r="P303" s="78">
        <v>203</v>
      </c>
      <c r="Q303" s="24" t="s">
        <v>89</v>
      </c>
      <c r="R303" s="24" t="s">
        <v>89</v>
      </c>
      <c r="S303" s="24" t="s">
        <v>89</v>
      </c>
      <c r="T303" s="24" t="s">
        <v>35</v>
      </c>
      <c r="U303" s="24" t="s">
        <v>272</v>
      </c>
      <c r="V303" s="24" t="s">
        <v>1375</v>
      </c>
      <c r="W303" s="43">
        <v>13508815282</v>
      </c>
      <c r="X303" s="24" t="s">
        <v>92</v>
      </c>
      <c r="Y303" s="51">
        <v>45309</v>
      </c>
      <c r="Z303" s="51">
        <v>45627</v>
      </c>
      <c r="AA303" s="24"/>
      <c r="AB303" s="24"/>
      <c r="AC303" s="6" t="s">
        <v>16</v>
      </c>
      <c r="AD303" s="48"/>
    </row>
    <row r="304" s="2" customFormat="1" ht="58" hidden="1" customHeight="1" spans="1:30">
      <c r="A304" s="23">
        <v>108</v>
      </c>
      <c r="B304" s="23" t="s">
        <v>1077</v>
      </c>
      <c r="C304" s="24" t="s">
        <v>1087</v>
      </c>
      <c r="D304" s="24" t="s">
        <v>1303</v>
      </c>
      <c r="E304" s="24" t="s">
        <v>1550</v>
      </c>
      <c r="F304" s="24" t="s">
        <v>267</v>
      </c>
      <c r="G304" s="24" t="s">
        <v>1551</v>
      </c>
      <c r="H304" s="24" t="s">
        <v>85</v>
      </c>
      <c r="I304" s="35" t="s">
        <v>1552</v>
      </c>
      <c r="J304" s="24">
        <v>110</v>
      </c>
      <c r="K304" s="24">
        <v>110</v>
      </c>
      <c r="L304" s="24"/>
      <c r="M304" s="24"/>
      <c r="N304" s="35" t="s">
        <v>1553</v>
      </c>
      <c r="O304" s="35"/>
      <c r="P304" s="78">
        <v>3630</v>
      </c>
      <c r="Q304" s="24" t="s">
        <v>89</v>
      </c>
      <c r="R304" s="24" t="s">
        <v>89</v>
      </c>
      <c r="S304" s="24" t="s">
        <v>89</v>
      </c>
      <c r="T304" s="24" t="s">
        <v>35</v>
      </c>
      <c r="U304" s="24" t="s">
        <v>272</v>
      </c>
      <c r="V304" s="24" t="s">
        <v>1375</v>
      </c>
      <c r="W304" s="43">
        <v>13508815282</v>
      </c>
      <c r="X304" s="24" t="s">
        <v>92</v>
      </c>
      <c r="Y304" s="51">
        <v>45311</v>
      </c>
      <c r="Z304" s="51">
        <v>45627</v>
      </c>
      <c r="AA304" s="24"/>
      <c r="AB304" s="24"/>
      <c r="AC304" s="6" t="s">
        <v>16</v>
      </c>
      <c r="AD304" s="48"/>
    </row>
    <row r="305" s="2" customFormat="1" ht="61" hidden="1" customHeight="1" spans="1:30">
      <c r="A305" s="22">
        <v>109</v>
      </c>
      <c r="B305" s="23" t="s">
        <v>1077</v>
      </c>
      <c r="C305" s="24" t="s">
        <v>1087</v>
      </c>
      <c r="D305" s="24" t="s">
        <v>1303</v>
      </c>
      <c r="E305" s="24" t="s">
        <v>1554</v>
      </c>
      <c r="F305" s="24" t="s">
        <v>83</v>
      </c>
      <c r="G305" s="24" t="s">
        <v>84</v>
      </c>
      <c r="H305" s="24" t="s">
        <v>85</v>
      </c>
      <c r="I305" s="35" t="s">
        <v>1555</v>
      </c>
      <c r="J305" s="24">
        <v>12</v>
      </c>
      <c r="K305" s="24">
        <v>12</v>
      </c>
      <c r="L305" s="24"/>
      <c r="M305" s="24"/>
      <c r="N305" s="35" t="s">
        <v>1556</v>
      </c>
      <c r="O305" s="35"/>
      <c r="P305" s="78">
        <v>81</v>
      </c>
      <c r="Q305" s="24" t="s">
        <v>89</v>
      </c>
      <c r="R305" s="24" t="s">
        <v>89</v>
      </c>
      <c r="S305" s="24" t="s">
        <v>89</v>
      </c>
      <c r="T305" s="24" t="s">
        <v>35</v>
      </c>
      <c r="U305" s="24" t="s">
        <v>90</v>
      </c>
      <c r="V305" s="24" t="s">
        <v>1450</v>
      </c>
      <c r="W305" s="43">
        <v>13769805432</v>
      </c>
      <c r="X305" s="24" t="s">
        <v>92</v>
      </c>
      <c r="Y305" s="51">
        <v>45314</v>
      </c>
      <c r="Z305" s="51">
        <v>45627</v>
      </c>
      <c r="AA305" s="24"/>
      <c r="AB305" s="24"/>
      <c r="AC305" s="6" t="s">
        <v>16</v>
      </c>
      <c r="AD305" s="48"/>
    </row>
    <row r="306" s="2" customFormat="1" ht="60" hidden="1" customHeight="1" spans="1:30">
      <c r="A306" s="22">
        <v>110</v>
      </c>
      <c r="B306" s="23" t="s">
        <v>1077</v>
      </c>
      <c r="C306" s="24" t="s">
        <v>1087</v>
      </c>
      <c r="D306" s="24" t="s">
        <v>1303</v>
      </c>
      <c r="E306" s="24" t="s">
        <v>1557</v>
      </c>
      <c r="F306" s="24" t="s">
        <v>83</v>
      </c>
      <c r="G306" s="24" t="s">
        <v>1558</v>
      </c>
      <c r="H306" s="24" t="s">
        <v>85</v>
      </c>
      <c r="I306" s="35" t="s">
        <v>1559</v>
      </c>
      <c r="J306" s="24">
        <v>37.2</v>
      </c>
      <c r="K306" s="24">
        <v>37.2</v>
      </c>
      <c r="L306" s="24"/>
      <c r="M306" s="24"/>
      <c r="N306" s="35" t="s">
        <v>1560</v>
      </c>
      <c r="O306" s="35"/>
      <c r="P306" s="78">
        <v>759</v>
      </c>
      <c r="Q306" s="24" t="s">
        <v>89</v>
      </c>
      <c r="R306" s="24" t="s">
        <v>89</v>
      </c>
      <c r="S306" s="24" t="s">
        <v>89</v>
      </c>
      <c r="T306" s="24" t="s">
        <v>35</v>
      </c>
      <c r="U306" s="24" t="s">
        <v>90</v>
      </c>
      <c r="V306" s="24" t="s">
        <v>1450</v>
      </c>
      <c r="W306" s="43">
        <v>13769805432</v>
      </c>
      <c r="X306" s="24" t="s">
        <v>92</v>
      </c>
      <c r="Y306" s="51">
        <v>45315</v>
      </c>
      <c r="Z306" s="51">
        <v>45627</v>
      </c>
      <c r="AA306" s="24"/>
      <c r="AB306" s="24"/>
      <c r="AC306" s="6" t="s">
        <v>16</v>
      </c>
      <c r="AD306" s="48"/>
    </row>
    <row r="307" s="2" customFormat="1" ht="61" hidden="1" customHeight="1" spans="1:30">
      <c r="A307" s="23">
        <v>111</v>
      </c>
      <c r="B307" s="23" t="s">
        <v>1077</v>
      </c>
      <c r="C307" s="24" t="s">
        <v>1087</v>
      </c>
      <c r="D307" s="24" t="s">
        <v>1303</v>
      </c>
      <c r="E307" s="24" t="s">
        <v>1561</v>
      </c>
      <c r="F307" s="24" t="s">
        <v>83</v>
      </c>
      <c r="G307" s="24" t="s">
        <v>1562</v>
      </c>
      <c r="H307" s="24" t="s">
        <v>85</v>
      </c>
      <c r="I307" s="35" t="s">
        <v>1563</v>
      </c>
      <c r="J307" s="24">
        <v>2</v>
      </c>
      <c r="K307" s="24">
        <v>2</v>
      </c>
      <c r="L307" s="24"/>
      <c r="M307" s="24"/>
      <c r="N307" s="35" t="s">
        <v>1564</v>
      </c>
      <c r="O307" s="35"/>
      <c r="P307" s="78">
        <v>60</v>
      </c>
      <c r="Q307" s="24" t="s">
        <v>89</v>
      </c>
      <c r="R307" s="24" t="s">
        <v>89</v>
      </c>
      <c r="S307" s="24" t="s">
        <v>89</v>
      </c>
      <c r="T307" s="24" t="s">
        <v>35</v>
      </c>
      <c r="U307" s="24" t="s">
        <v>90</v>
      </c>
      <c r="V307" s="24" t="s">
        <v>1450</v>
      </c>
      <c r="W307" s="43">
        <v>13769805432</v>
      </c>
      <c r="X307" s="24" t="s">
        <v>92</v>
      </c>
      <c r="Y307" s="51">
        <v>45316</v>
      </c>
      <c r="Z307" s="51">
        <v>45627</v>
      </c>
      <c r="AA307" s="24"/>
      <c r="AB307" s="24"/>
      <c r="AC307" s="6" t="s">
        <v>16</v>
      </c>
      <c r="AD307" s="48"/>
    </row>
    <row r="308" s="2" customFormat="1" ht="61" hidden="1" customHeight="1" spans="1:30">
      <c r="A308" s="22">
        <v>112</v>
      </c>
      <c r="B308" s="23" t="s">
        <v>1077</v>
      </c>
      <c r="C308" s="24" t="s">
        <v>1087</v>
      </c>
      <c r="D308" s="24" t="s">
        <v>1303</v>
      </c>
      <c r="E308" s="24" t="s">
        <v>1565</v>
      </c>
      <c r="F308" s="24" t="s">
        <v>83</v>
      </c>
      <c r="G308" s="24" t="s">
        <v>1447</v>
      </c>
      <c r="H308" s="24" t="s">
        <v>85</v>
      </c>
      <c r="I308" s="35" t="s">
        <v>1566</v>
      </c>
      <c r="J308" s="24">
        <v>23</v>
      </c>
      <c r="K308" s="24">
        <v>23</v>
      </c>
      <c r="L308" s="24"/>
      <c r="M308" s="24"/>
      <c r="N308" s="35" t="s">
        <v>1567</v>
      </c>
      <c r="O308" s="35"/>
      <c r="P308" s="78">
        <v>355</v>
      </c>
      <c r="Q308" s="24" t="s">
        <v>89</v>
      </c>
      <c r="R308" s="24" t="s">
        <v>89</v>
      </c>
      <c r="S308" s="24" t="s">
        <v>89</v>
      </c>
      <c r="T308" s="24" t="s">
        <v>35</v>
      </c>
      <c r="U308" s="24" t="s">
        <v>90</v>
      </c>
      <c r="V308" s="24" t="s">
        <v>1450</v>
      </c>
      <c r="W308" s="43">
        <v>13769805432</v>
      </c>
      <c r="X308" s="24" t="s">
        <v>92</v>
      </c>
      <c r="Y308" s="51">
        <v>45317</v>
      </c>
      <c r="Z308" s="51">
        <v>45627</v>
      </c>
      <c r="AA308" s="24"/>
      <c r="AB308" s="24"/>
      <c r="AC308" s="6" t="s">
        <v>16</v>
      </c>
      <c r="AD308" s="48"/>
    </row>
    <row r="309" s="2" customFormat="1" ht="87" hidden="1" customHeight="1" spans="1:30">
      <c r="A309" s="22">
        <v>113</v>
      </c>
      <c r="B309" s="23" t="s">
        <v>1077</v>
      </c>
      <c r="C309" s="24" t="s">
        <v>1087</v>
      </c>
      <c r="D309" s="24" t="s">
        <v>1303</v>
      </c>
      <c r="E309" s="24" t="s">
        <v>1568</v>
      </c>
      <c r="F309" s="24" t="s">
        <v>231</v>
      </c>
      <c r="G309" s="24" t="s">
        <v>1569</v>
      </c>
      <c r="H309" s="24" t="s">
        <v>85</v>
      </c>
      <c r="I309" s="35" t="s">
        <v>1570</v>
      </c>
      <c r="J309" s="24">
        <v>28</v>
      </c>
      <c r="K309" s="24">
        <v>28</v>
      </c>
      <c r="L309" s="24"/>
      <c r="M309" s="24"/>
      <c r="N309" s="35" t="s">
        <v>1571</v>
      </c>
      <c r="O309" s="35"/>
      <c r="P309" s="78">
        <v>158</v>
      </c>
      <c r="Q309" s="24" t="s">
        <v>89</v>
      </c>
      <c r="R309" s="24" t="s">
        <v>89</v>
      </c>
      <c r="S309" s="24" t="s">
        <v>89</v>
      </c>
      <c r="T309" s="24" t="s">
        <v>35</v>
      </c>
      <c r="U309" s="24" t="s">
        <v>236</v>
      </c>
      <c r="V309" s="24" t="s">
        <v>1380</v>
      </c>
      <c r="W309" s="43" t="s">
        <v>1381</v>
      </c>
      <c r="X309" s="24" t="s">
        <v>92</v>
      </c>
      <c r="Y309" s="51">
        <v>45319</v>
      </c>
      <c r="Z309" s="51">
        <v>45627</v>
      </c>
      <c r="AA309" s="24"/>
      <c r="AB309" s="24"/>
      <c r="AC309" s="6" t="s">
        <v>16</v>
      </c>
      <c r="AD309" s="48"/>
    </row>
    <row r="310" s="2" customFormat="1" ht="76" hidden="1" customHeight="1" spans="1:30">
      <c r="A310" s="23">
        <v>114</v>
      </c>
      <c r="B310" s="23" t="s">
        <v>1077</v>
      </c>
      <c r="C310" s="24" t="s">
        <v>1087</v>
      </c>
      <c r="D310" s="24" t="s">
        <v>1303</v>
      </c>
      <c r="E310" s="24" t="s">
        <v>1572</v>
      </c>
      <c r="F310" s="24" t="s">
        <v>231</v>
      </c>
      <c r="G310" s="24" t="s">
        <v>1573</v>
      </c>
      <c r="H310" s="24" t="s">
        <v>85</v>
      </c>
      <c r="I310" s="35" t="s">
        <v>1574</v>
      </c>
      <c r="J310" s="24">
        <v>18</v>
      </c>
      <c r="K310" s="24">
        <v>18</v>
      </c>
      <c r="L310" s="24"/>
      <c r="M310" s="24"/>
      <c r="N310" s="35" t="s">
        <v>1575</v>
      </c>
      <c r="O310" s="35"/>
      <c r="P310" s="78">
        <v>70</v>
      </c>
      <c r="Q310" s="24" t="s">
        <v>89</v>
      </c>
      <c r="R310" s="24" t="s">
        <v>89</v>
      </c>
      <c r="S310" s="24" t="s">
        <v>89</v>
      </c>
      <c r="T310" s="24" t="s">
        <v>35</v>
      </c>
      <c r="U310" s="24" t="s">
        <v>236</v>
      </c>
      <c r="V310" s="24" t="s">
        <v>1380</v>
      </c>
      <c r="W310" s="43" t="s">
        <v>1381</v>
      </c>
      <c r="X310" s="24" t="s">
        <v>92</v>
      </c>
      <c r="Y310" s="51">
        <v>45320</v>
      </c>
      <c r="Z310" s="51">
        <v>45627</v>
      </c>
      <c r="AA310" s="24"/>
      <c r="AB310" s="24"/>
      <c r="AC310" s="6" t="s">
        <v>16</v>
      </c>
      <c r="AD310" s="48"/>
    </row>
    <row r="311" s="2" customFormat="1" ht="57" hidden="1" customHeight="1" spans="1:30">
      <c r="A311" s="22">
        <v>115</v>
      </c>
      <c r="B311" s="23" t="s">
        <v>1077</v>
      </c>
      <c r="C311" s="24" t="s">
        <v>1087</v>
      </c>
      <c r="D311" s="24" t="s">
        <v>1303</v>
      </c>
      <c r="E311" s="24" t="s">
        <v>1576</v>
      </c>
      <c r="F311" s="24" t="s">
        <v>231</v>
      </c>
      <c r="G311" s="24" t="s">
        <v>231</v>
      </c>
      <c r="H311" s="24" t="s">
        <v>85</v>
      </c>
      <c r="I311" s="35" t="s">
        <v>1577</v>
      </c>
      <c r="J311" s="24">
        <v>40</v>
      </c>
      <c r="K311" s="24">
        <v>40</v>
      </c>
      <c r="L311" s="24"/>
      <c r="M311" s="24"/>
      <c r="N311" s="35" t="s">
        <v>1578</v>
      </c>
      <c r="O311" s="35"/>
      <c r="P311" s="78">
        <v>258</v>
      </c>
      <c r="Q311" s="24" t="s">
        <v>92</v>
      </c>
      <c r="R311" s="24" t="s">
        <v>89</v>
      </c>
      <c r="S311" s="24" t="s">
        <v>89</v>
      </c>
      <c r="T311" s="24" t="s">
        <v>35</v>
      </c>
      <c r="U311" s="24" t="s">
        <v>236</v>
      </c>
      <c r="V311" s="24" t="s">
        <v>1380</v>
      </c>
      <c r="W311" s="43" t="s">
        <v>1381</v>
      </c>
      <c r="X311" s="24" t="s">
        <v>92</v>
      </c>
      <c r="Y311" s="51">
        <v>45321</v>
      </c>
      <c r="Z311" s="51">
        <v>45627</v>
      </c>
      <c r="AA311" s="24"/>
      <c r="AB311" s="24"/>
      <c r="AC311" s="6" t="s">
        <v>16</v>
      </c>
      <c r="AD311" s="48"/>
    </row>
    <row r="312" s="2" customFormat="1" ht="74" hidden="1" customHeight="1" spans="1:30">
      <c r="A312" s="22">
        <v>116</v>
      </c>
      <c r="B312" s="23" t="s">
        <v>1077</v>
      </c>
      <c r="C312" s="24" t="s">
        <v>1087</v>
      </c>
      <c r="D312" s="24" t="s">
        <v>1303</v>
      </c>
      <c r="E312" s="24" t="s">
        <v>1579</v>
      </c>
      <c r="F312" s="24" t="s">
        <v>231</v>
      </c>
      <c r="G312" s="24" t="s">
        <v>1580</v>
      </c>
      <c r="H312" s="24" t="s">
        <v>85</v>
      </c>
      <c r="I312" s="35" t="s">
        <v>1581</v>
      </c>
      <c r="J312" s="24">
        <v>59</v>
      </c>
      <c r="K312" s="24">
        <v>59</v>
      </c>
      <c r="L312" s="24"/>
      <c r="M312" s="24"/>
      <c r="N312" s="35" t="s">
        <v>1582</v>
      </c>
      <c r="O312" s="35"/>
      <c r="P312" s="78">
        <v>802</v>
      </c>
      <c r="Q312" s="24" t="s">
        <v>89</v>
      </c>
      <c r="R312" s="24" t="s">
        <v>89</v>
      </c>
      <c r="S312" s="24" t="s">
        <v>89</v>
      </c>
      <c r="T312" s="24" t="s">
        <v>35</v>
      </c>
      <c r="U312" s="24" t="s">
        <v>236</v>
      </c>
      <c r="V312" s="24" t="s">
        <v>1380</v>
      </c>
      <c r="W312" s="43" t="s">
        <v>1381</v>
      </c>
      <c r="X312" s="24" t="s">
        <v>92</v>
      </c>
      <c r="Y312" s="51">
        <v>45322</v>
      </c>
      <c r="Z312" s="51">
        <v>45627</v>
      </c>
      <c r="AA312" s="24"/>
      <c r="AB312" s="24"/>
      <c r="AC312" s="6" t="s">
        <v>16</v>
      </c>
      <c r="AD312" s="48"/>
    </row>
    <row r="313" s="2" customFormat="1" ht="58" hidden="1" customHeight="1" spans="1:30">
      <c r="A313" s="23">
        <v>117</v>
      </c>
      <c r="B313" s="23" t="s">
        <v>1077</v>
      </c>
      <c r="C313" s="24" t="s">
        <v>1087</v>
      </c>
      <c r="D313" s="24" t="s">
        <v>1303</v>
      </c>
      <c r="E313" s="24" t="s">
        <v>1583</v>
      </c>
      <c r="F313" s="24" t="s">
        <v>231</v>
      </c>
      <c r="G313" s="24" t="s">
        <v>1584</v>
      </c>
      <c r="H313" s="24" t="s">
        <v>85</v>
      </c>
      <c r="I313" s="35" t="s">
        <v>1585</v>
      </c>
      <c r="J313" s="24">
        <v>9</v>
      </c>
      <c r="K313" s="24">
        <v>9</v>
      </c>
      <c r="L313" s="24"/>
      <c r="M313" s="24"/>
      <c r="N313" s="35" t="s">
        <v>1586</v>
      </c>
      <c r="O313" s="35"/>
      <c r="P313" s="78">
        <v>192</v>
      </c>
      <c r="Q313" s="24" t="s">
        <v>89</v>
      </c>
      <c r="R313" s="24" t="s">
        <v>89</v>
      </c>
      <c r="S313" s="24" t="s">
        <v>89</v>
      </c>
      <c r="T313" s="24" t="s">
        <v>35</v>
      </c>
      <c r="U313" s="24" t="s">
        <v>236</v>
      </c>
      <c r="V313" s="24" t="s">
        <v>1380</v>
      </c>
      <c r="W313" s="43" t="s">
        <v>1381</v>
      </c>
      <c r="X313" s="24" t="s">
        <v>92</v>
      </c>
      <c r="Y313" s="51">
        <v>45321</v>
      </c>
      <c r="Z313" s="51">
        <v>45627</v>
      </c>
      <c r="AA313" s="24"/>
      <c r="AB313" s="24"/>
      <c r="AC313" s="6" t="s">
        <v>16</v>
      </c>
      <c r="AD313" s="48"/>
    </row>
    <row r="314" s="2" customFormat="1" ht="57" hidden="1" customHeight="1" spans="1:30">
      <c r="A314" s="22">
        <v>118</v>
      </c>
      <c r="B314" s="23" t="s">
        <v>1077</v>
      </c>
      <c r="C314" s="24" t="s">
        <v>1087</v>
      </c>
      <c r="D314" s="24" t="s">
        <v>1303</v>
      </c>
      <c r="E314" s="24" t="s">
        <v>1587</v>
      </c>
      <c r="F314" s="24" t="s">
        <v>231</v>
      </c>
      <c r="G314" s="24" t="s">
        <v>771</v>
      </c>
      <c r="H314" s="24" t="s">
        <v>85</v>
      </c>
      <c r="I314" s="35" t="s">
        <v>1588</v>
      </c>
      <c r="J314" s="24">
        <v>50</v>
      </c>
      <c r="K314" s="24">
        <v>50</v>
      </c>
      <c r="L314" s="24"/>
      <c r="M314" s="24"/>
      <c r="N314" s="35" t="s">
        <v>1589</v>
      </c>
      <c r="O314" s="35"/>
      <c r="P314" s="78">
        <v>536</v>
      </c>
      <c r="Q314" s="24" t="s">
        <v>89</v>
      </c>
      <c r="R314" s="24" t="s">
        <v>89</v>
      </c>
      <c r="S314" s="24" t="s">
        <v>89</v>
      </c>
      <c r="T314" s="24" t="s">
        <v>35</v>
      </c>
      <c r="U314" s="24" t="s">
        <v>236</v>
      </c>
      <c r="V314" s="24" t="s">
        <v>1380</v>
      </c>
      <c r="W314" s="43" t="s">
        <v>1381</v>
      </c>
      <c r="X314" s="24" t="s">
        <v>92</v>
      </c>
      <c r="Y314" s="51">
        <v>45321</v>
      </c>
      <c r="Z314" s="51">
        <v>45627</v>
      </c>
      <c r="AA314" s="24"/>
      <c r="AB314" s="24"/>
      <c r="AC314" s="6" t="s">
        <v>16</v>
      </c>
      <c r="AD314" s="48"/>
    </row>
    <row r="315" s="2" customFormat="1" ht="60" hidden="1" customHeight="1" spans="1:30">
      <c r="A315" s="22">
        <v>119</v>
      </c>
      <c r="B315" s="23" t="s">
        <v>1077</v>
      </c>
      <c r="C315" s="24" t="s">
        <v>1087</v>
      </c>
      <c r="D315" s="24" t="s">
        <v>1303</v>
      </c>
      <c r="E315" s="24" t="s">
        <v>1590</v>
      </c>
      <c r="F315" s="24" t="s">
        <v>231</v>
      </c>
      <c r="G315" s="24" t="s">
        <v>231</v>
      </c>
      <c r="H315" s="24" t="s">
        <v>85</v>
      </c>
      <c r="I315" s="35" t="s">
        <v>1591</v>
      </c>
      <c r="J315" s="24">
        <v>18</v>
      </c>
      <c r="K315" s="24">
        <v>18</v>
      </c>
      <c r="L315" s="24"/>
      <c r="M315" s="24"/>
      <c r="N315" s="35" t="s">
        <v>1592</v>
      </c>
      <c r="O315" s="35"/>
      <c r="P315" s="78">
        <v>46</v>
      </c>
      <c r="Q315" s="24" t="s">
        <v>89</v>
      </c>
      <c r="R315" s="24" t="s">
        <v>89</v>
      </c>
      <c r="S315" s="24" t="s">
        <v>89</v>
      </c>
      <c r="T315" s="24" t="s">
        <v>35</v>
      </c>
      <c r="U315" s="24" t="s">
        <v>236</v>
      </c>
      <c r="V315" s="24" t="s">
        <v>1380</v>
      </c>
      <c r="W315" s="43" t="s">
        <v>1381</v>
      </c>
      <c r="X315" s="24" t="s">
        <v>92</v>
      </c>
      <c r="Y315" s="51">
        <v>45321</v>
      </c>
      <c r="Z315" s="51">
        <v>45627</v>
      </c>
      <c r="AA315" s="24"/>
      <c r="AB315" s="24"/>
      <c r="AC315" s="6" t="s">
        <v>16</v>
      </c>
      <c r="AD315" s="48"/>
    </row>
    <row r="316" s="2" customFormat="1" ht="61" hidden="1" customHeight="1" spans="1:30">
      <c r="A316" s="23">
        <v>120</v>
      </c>
      <c r="B316" s="23" t="s">
        <v>1077</v>
      </c>
      <c r="C316" s="24" t="s">
        <v>1087</v>
      </c>
      <c r="D316" s="24" t="s">
        <v>1303</v>
      </c>
      <c r="E316" s="24" t="s">
        <v>1593</v>
      </c>
      <c r="F316" s="24" t="s">
        <v>231</v>
      </c>
      <c r="G316" s="24" t="s">
        <v>231</v>
      </c>
      <c r="H316" s="24" t="s">
        <v>85</v>
      </c>
      <c r="I316" s="35" t="s">
        <v>1594</v>
      </c>
      <c r="J316" s="24">
        <v>40</v>
      </c>
      <c r="K316" s="24">
        <v>40</v>
      </c>
      <c r="L316" s="24"/>
      <c r="M316" s="24"/>
      <c r="N316" s="35" t="s">
        <v>1595</v>
      </c>
      <c r="O316" s="35"/>
      <c r="P316" s="78">
        <v>232</v>
      </c>
      <c r="Q316" s="24" t="s">
        <v>89</v>
      </c>
      <c r="R316" s="24" t="s">
        <v>89</v>
      </c>
      <c r="S316" s="24" t="s">
        <v>89</v>
      </c>
      <c r="T316" s="24" t="s">
        <v>35</v>
      </c>
      <c r="U316" s="24" t="s">
        <v>236</v>
      </c>
      <c r="V316" s="24" t="s">
        <v>1380</v>
      </c>
      <c r="W316" s="43" t="s">
        <v>1381</v>
      </c>
      <c r="X316" s="24" t="s">
        <v>92</v>
      </c>
      <c r="Y316" s="51">
        <v>45321</v>
      </c>
      <c r="Z316" s="51">
        <v>45627</v>
      </c>
      <c r="AA316" s="24"/>
      <c r="AB316" s="24"/>
      <c r="AC316" s="6" t="s">
        <v>16</v>
      </c>
      <c r="AD316" s="48"/>
    </row>
    <row r="317" s="2" customFormat="1" ht="73" hidden="1" customHeight="1" spans="1:30">
      <c r="A317" s="22">
        <v>121</v>
      </c>
      <c r="B317" s="23" t="s">
        <v>1077</v>
      </c>
      <c r="C317" s="24" t="s">
        <v>1087</v>
      </c>
      <c r="D317" s="24" t="s">
        <v>1303</v>
      </c>
      <c r="E317" s="24" t="s">
        <v>1596</v>
      </c>
      <c r="F317" s="24" t="s">
        <v>231</v>
      </c>
      <c r="G317" s="24" t="s">
        <v>1597</v>
      </c>
      <c r="H317" s="24" t="s">
        <v>85</v>
      </c>
      <c r="I317" s="35" t="s">
        <v>1598</v>
      </c>
      <c r="J317" s="24">
        <v>12</v>
      </c>
      <c r="K317" s="24">
        <v>12</v>
      </c>
      <c r="L317" s="24"/>
      <c r="M317" s="24"/>
      <c r="N317" s="35" t="s">
        <v>1599</v>
      </c>
      <c r="O317" s="35"/>
      <c r="P317" s="78">
        <v>148</v>
      </c>
      <c r="Q317" s="24" t="s">
        <v>89</v>
      </c>
      <c r="R317" s="24" t="s">
        <v>89</v>
      </c>
      <c r="S317" s="24" t="s">
        <v>89</v>
      </c>
      <c r="T317" s="24" t="s">
        <v>35</v>
      </c>
      <c r="U317" s="24" t="s">
        <v>236</v>
      </c>
      <c r="V317" s="24" t="s">
        <v>1380</v>
      </c>
      <c r="W317" s="43" t="s">
        <v>1381</v>
      </c>
      <c r="X317" s="24" t="s">
        <v>92</v>
      </c>
      <c r="Y317" s="51">
        <v>45321</v>
      </c>
      <c r="Z317" s="51">
        <v>45627</v>
      </c>
      <c r="AA317" s="24"/>
      <c r="AB317" s="24"/>
      <c r="AC317" s="6" t="s">
        <v>16</v>
      </c>
      <c r="AD317" s="48"/>
    </row>
    <row r="318" s="2" customFormat="1" ht="100" hidden="1" customHeight="1" spans="1:30">
      <c r="A318" s="22">
        <v>122</v>
      </c>
      <c r="B318" s="23" t="s">
        <v>1077</v>
      </c>
      <c r="C318" s="24" t="s">
        <v>1087</v>
      </c>
      <c r="D318" s="24" t="s">
        <v>1303</v>
      </c>
      <c r="E318" s="24" t="s">
        <v>1600</v>
      </c>
      <c r="F318" s="24" t="s">
        <v>95</v>
      </c>
      <c r="G318" s="24" t="s">
        <v>724</v>
      </c>
      <c r="H318" s="24" t="s">
        <v>85</v>
      </c>
      <c r="I318" s="35" t="s">
        <v>1601</v>
      </c>
      <c r="J318" s="24">
        <v>130.17</v>
      </c>
      <c r="K318" s="24">
        <v>130.17</v>
      </c>
      <c r="L318" s="24"/>
      <c r="M318" s="24"/>
      <c r="N318" s="35" t="s">
        <v>1602</v>
      </c>
      <c r="O318" s="35"/>
      <c r="P318" s="78">
        <v>658</v>
      </c>
      <c r="Q318" s="24" t="s">
        <v>89</v>
      </c>
      <c r="R318" s="24" t="s">
        <v>89</v>
      </c>
      <c r="S318" s="24" t="s">
        <v>89</v>
      </c>
      <c r="T318" s="24" t="s">
        <v>35</v>
      </c>
      <c r="U318" s="24" t="s">
        <v>100</v>
      </c>
      <c r="V318" s="24" t="s">
        <v>1603</v>
      </c>
      <c r="W318" s="43" t="s">
        <v>1604</v>
      </c>
      <c r="X318" s="24" t="s">
        <v>92</v>
      </c>
      <c r="Y318" s="51">
        <v>45321</v>
      </c>
      <c r="Z318" s="51">
        <v>45627</v>
      </c>
      <c r="AA318" s="24"/>
      <c r="AB318" s="24"/>
      <c r="AC318" s="6" t="s">
        <v>16</v>
      </c>
      <c r="AD318" s="48"/>
    </row>
    <row r="319" s="2" customFormat="1" ht="75" hidden="1" customHeight="1" spans="1:30">
      <c r="A319" s="23">
        <v>123</v>
      </c>
      <c r="B319" s="23" t="s">
        <v>1077</v>
      </c>
      <c r="C319" s="24" t="s">
        <v>1087</v>
      </c>
      <c r="D319" s="24" t="s">
        <v>1303</v>
      </c>
      <c r="E319" s="24" t="s">
        <v>1605</v>
      </c>
      <c r="F319" s="24" t="s">
        <v>95</v>
      </c>
      <c r="G319" s="24" t="s">
        <v>1606</v>
      </c>
      <c r="H319" s="24" t="s">
        <v>85</v>
      </c>
      <c r="I319" s="35" t="s">
        <v>1607</v>
      </c>
      <c r="J319" s="24">
        <v>43</v>
      </c>
      <c r="K319" s="24">
        <v>43</v>
      </c>
      <c r="L319" s="24"/>
      <c r="M319" s="24"/>
      <c r="N319" s="35" t="s">
        <v>1608</v>
      </c>
      <c r="O319" s="35"/>
      <c r="P319" s="78">
        <v>192</v>
      </c>
      <c r="Q319" s="24" t="s">
        <v>89</v>
      </c>
      <c r="R319" s="24" t="s">
        <v>89</v>
      </c>
      <c r="S319" s="24" t="s">
        <v>89</v>
      </c>
      <c r="T319" s="24" t="s">
        <v>35</v>
      </c>
      <c r="U319" s="24" t="s">
        <v>100</v>
      </c>
      <c r="V319" s="24" t="s">
        <v>1603</v>
      </c>
      <c r="W319" s="43" t="s">
        <v>1604</v>
      </c>
      <c r="X319" s="24" t="s">
        <v>92</v>
      </c>
      <c r="Y319" s="51">
        <v>45321</v>
      </c>
      <c r="Z319" s="51">
        <v>45627</v>
      </c>
      <c r="AA319" s="24"/>
      <c r="AB319" s="24"/>
      <c r="AC319" s="6" t="s">
        <v>16</v>
      </c>
      <c r="AD319" s="48"/>
    </row>
    <row r="320" s="2" customFormat="1" ht="63" hidden="1" customHeight="1" spans="1:30">
      <c r="A320" s="22">
        <v>124</v>
      </c>
      <c r="B320" s="23" t="s">
        <v>1077</v>
      </c>
      <c r="C320" s="24" t="s">
        <v>1087</v>
      </c>
      <c r="D320" s="24" t="s">
        <v>1303</v>
      </c>
      <c r="E320" s="24" t="s">
        <v>1609</v>
      </c>
      <c r="F320" s="24" t="s">
        <v>95</v>
      </c>
      <c r="G320" s="24" t="s">
        <v>95</v>
      </c>
      <c r="H320" s="24" t="s">
        <v>85</v>
      </c>
      <c r="I320" s="35" t="s">
        <v>1610</v>
      </c>
      <c r="J320" s="24">
        <v>55</v>
      </c>
      <c r="K320" s="24">
        <v>55</v>
      </c>
      <c r="L320" s="24"/>
      <c r="M320" s="24"/>
      <c r="N320" s="35" t="s">
        <v>1611</v>
      </c>
      <c r="O320" s="35"/>
      <c r="P320" s="78">
        <v>29000</v>
      </c>
      <c r="Q320" s="24" t="s">
        <v>89</v>
      </c>
      <c r="R320" s="24" t="s">
        <v>89</v>
      </c>
      <c r="S320" s="24" t="s">
        <v>89</v>
      </c>
      <c r="T320" s="24" t="s">
        <v>35</v>
      </c>
      <c r="U320" s="24" t="s">
        <v>100</v>
      </c>
      <c r="V320" s="24" t="s">
        <v>1603</v>
      </c>
      <c r="W320" s="43" t="s">
        <v>1604</v>
      </c>
      <c r="X320" s="24" t="s">
        <v>92</v>
      </c>
      <c r="Y320" s="51">
        <v>45321</v>
      </c>
      <c r="Z320" s="51">
        <v>45627</v>
      </c>
      <c r="AA320" s="24"/>
      <c r="AB320" s="24"/>
      <c r="AC320" s="6" t="s">
        <v>16</v>
      </c>
      <c r="AD320" s="48"/>
    </row>
    <row r="321" s="2" customFormat="1" ht="61" hidden="1" customHeight="1" spans="1:30">
      <c r="A321" s="22">
        <v>125</v>
      </c>
      <c r="B321" s="23" t="s">
        <v>1077</v>
      </c>
      <c r="C321" s="24" t="s">
        <v>1087</v>
      </c>
      <c r="D321" s="24" t="s">
        <v>1303</v>
      </c>
      <c r="E321" s="24" t="s">
        <v>1612</v>
      </c>
      <c r="F321" s="24" t="s">
        <v>95</v>
      </c>
      <c r="G321" s="24" t="s">
        <v>1613</v>
      </c>
      <c r="H321" s="24" t="s">
        <v>85</v>
      </c>
      <c r="I321" s="35" t="s">
        <v>1614</v>
      </c>
      <c r="J321" s="24">
        <v>3</v>
      </c>
      <c r="K321" s="24">
        <v>3</v>
      </c>
      <c r="L321" s="24"/>
      <c r="M321" s="24"/>
      <c r="N321" s="35" t="s">
        <v>1615</v>
      </c>
      <c r="O321" s="35"/>
      <c r="P321" s="78">
        <v>138</v>
      </c>
      <c r="Q321" s="24" t="s">
        <v>89</v>
      </c>
      <c r="R321" s="24" t="s">
        <v>89</v>
      </c>
      <c r="S321" s="24" t="s">
        <v>89</v>
      </c>
      <c r="T321" s="24" t="s">
        <v>35</v>
      </c>
      <c r="U321" s="24" t="s">
        <v>100</v>
      </c>
      <c r="V321" s="24" t="s">
        <v>1603</v>
      </c>
      <c r="W321" s="43" t="s">
        <v>1604</v>
      </c>
      <c r="X321" s="24" t="s">
        <v>92</v>
      </c>
      <c r="Y321" s="51">
        <v>45321</v>
      </c>
      <c r="Z321" s="51">
        <v>45627</v>
      </c>
      <c r="AA321" s="24"/>
      <c r="AB321" s="24"/>
      <c r="AC321" s="6" t="s">
        <v>16</v>
      </c>
      <c r="AD321" s="48"/>
    </row>
    <row r="322" s="2" customFormat="1" ht="73" hidden="1" customHeight="1" spans="1:30">
      <c r="A322" s="23">
        <v>126</v>
      </c>
      <c r="B322" s="23" t="s">
        <v>1077</v>
      </c>
      <c r="C322" s="24" t="s">
        <v>1087</v>
      </c>
      <c r="D322" s="24" t="s">
        <v>1303</v>
      </c>
      <c r="E322" s="24" t="s">
        <v>1616</v>
      </c>
      <c r="F322" s="24" t="s">
        <v>184</v>
      </c>
      <c r="G322" s="24" t="s">
        <v>185</v>
      </c>
      <c r="H322" s="24" t="s">
        <v>85</v>
      </c>
      <c r="I322" s="35" t="s">
        <v>1617</v>
      </c>
      <c r="J322" s="24">
        <v>58</v>
      </c>
      <c r="K322" s="24">
        <v>58</v>
      </c>
      <c r="L322" s="24"/>
      <c r="M322" s="24"/>
      <c r="N322" s="35" t="s">
        <v>1618</v>
      </c>
      <c r="O322" s="35"/>
      <c r="P322" s="78">
        <v>1673</v>
      </c>
      <c r="Q322" s="24" t="s">
        <v>89</v>
      </c>
      <c r="R322" s="24" t="s">
        <v>89</v>
      </c>
      <c r="S322" s="24" t="s">
        <v>89</v>
      </c>
      <c r="T322" s="24" t="s">
        <v>35</v>
      </c>
      <c r="U322" s="24" t="s">
        <v>188</v>
      </c>
      <c r="V322" s="24" t="s">
        <v>1619</v>
      </c>
      <c r="W322" s="43" t="s">
        <v>1620</v>
      </c>
      <c r="X322" s="24" t="s">
        <v>92</v>
      </c>
      <c r="Y322" s="51">
        <v>45321</v>
      </c>
      <c r="Z322" s="51">
        <v>45627</v>
      </c>
      <c r="AA322" s="24"/>
      <c r="AB322" s="24"/>
      <c r="AC322" s="6" t="s">
        <v>16</v>
      </c>
      <c r="AD322" s="48"/>
    </row>
    <row r="323" s="2" customFormat="1" ht="76" hidden="1" customHeight="1" spans="1:30">
      <c r="A323" s="22">
        <v>127</v>
      </c>
      <c r="B323" s="23" t="s">
        <v>1077</v>
      </c>
      <c r="C323" s="24" t="s">
        <v>1087</v>
      </c>
      <c r="D323" s="24" t="s">
        <v>1303</v>
      </c>
      <c r="E323" s="24" t="s">
        <v>1621</v>
      </c>
      <c r="F323" s="24" t="s">
        <v>184</v>
      </c>
      <c r="G323" s="24" t="s">
        <v>216</v>
      </c>
      <c r="H323" s="24" t="s">
        <v>85</v>
      </c>
      <c r="I323" s="35" t="s">
        <v>1622</v>
      </c>
      <c r="J323" s="24">
        <v>50</v>
      </c>
      <c r="K323" s="24">
        <v>50</v>
      </c>
      <c r="L323" s="24"/>
      <c r="M323" s="24"/>
      <c r="N323" s="35" t="s">
        <v>1623</v>
      </c>
      <c r="O323" s="35"/>
      <c r="P323" s="78">
        <v>1876</v>
      </c>
      <c r="Q323" s="24" t="s">
        <v>89</v>
      </c>
      <c r="R323" s="24" t="s">
        <v>89</v>
      </c>
      <c r="S323" s="24" t="s">
        <v>89</v>
      </c>
      <c r="T323" s="24" t="s">
        <v>35</v>
      </c>
      <c r="U323" s="24" t="s">
        <v>188</v>
      </c>
      <c r="V323" s="24" t="s">
        <v>1619</v>
      </c>
      <c r="W323" s="43" t="s">
        <v>1620</v>
      </c>
      <c r="X323" s="24" t="s">
        <v>92</v>
      </c>
      <c r="Y323" s="51">
        <v>45321</v>
      </c>
      <c r="Z323" s="51">
        <v>45627</v>
      </c>
      <c r="AA323" s="24"/>
      <c r="AB323" s="24"/>
      <c r="AC323" s="6" t="s">
        <v>16</v>
      </c>
      <c r="AD323" s="48"/>
    </row>
    <row r="324" s="2" customFormat="1" ht="75" hidden="1" customHeight="1" spans="1:30">
      <c r="A324" s="22">
        <v>128</v>
      </c>
      <c r="B324" s="23" t="s">
        <v>1077</v>
      </c>
      <c r="C324" s="24" t="s">
        <v>1087</v>
      </c>
      <c r="D324" s="24" t="s">
        <v>1303</v>
      </c>
      <c r="E324" s="24" t="s">
        <v>1624</v>
      </c>
      <c r="F324" s="24" t="s">
        <v>184</v>
      </c>
      <c r="G324" s="24" t="s">
        <v>1625</v>
      </c>
      <c r="H324" s="24" t="s">
        <v>85</v>
      </c>
      <c r="I324" s="35" t="s">
        <v>1626</v>
      </c>
      <c r="J324" s="24">
        <v>21</v>
      </c>
      <c r="K324" s="24">
        <v>21</v>
      </c>
      <c r="L324" s="24"/>
      <c r="M324" s="24"/>
      <c r="N324" s="35" t="s">
        <v>1627</v>
      </c>
      <c r="O324" s="35"/>
      <c r="P324" s="78">
        <v>1485</v>
      </c>
      <c r="Q324" s="24" t="s">
        <v>89</v>
      </c>
      <c r="R324" s="24" t="s">
        <v>89</v>
      </c>
      <c r="S324" s="24" t="s">
        <v>89</v>
      </c>
      <c r="T324" s="24" t="s">
        <v>35</v>
      </c>
      <c r="U324" s="24" t="s">
        <v>188</v>
      </c>
      <c r="V324" s="24" t="s">
        <v>1619</v>
      </c>
      <c r="W324" s="43" t="s">
        <v>1620</v>
      </c>
      <c r="X324" s="24" t="s">
        <v>92</v>
      </c>
      <c r="Y324" s="51">
        <v>45321</v>
      </c>
      <c r="Z324" s="51">
        <v>45627</v>
      </c>
      <c r="AA324" s="24"/>
      <c r="AB324" s="24"/>
      <c r="AC324" s="6" t="s">
        <v>16</v>
      </c>
      <c r="AD324" s="48"/>
    </row>
    <row r="325" s="2" customFormat="1" ht="73" hidden="1" customHeight="1" spans="1:30">
      <c r="A325" s="23">
        <v>129</v>
      </c>
      <c r="B325" s="23" t="s">
        <v>1077</v>
      </c>
      <c r="C325" s="24" t="s">
        <v>1087</v>
      </c>
      <c r="D325" s="24" t="s">
        <v>1303</v>
      </c>
      <c r="E325" s="24" t="s">
        <v>1628</v>
      </c>
      <c r="F325" s="24" t="s">
        <v>184</v>
      </c>
      <c r="G325" s="24" t="s">
        <v>1629</v>
      </c>
      <c r="H325" s="24" t="s">
        <v>85</v>
      </c>
      <c r="I325" s="35" t="s">
        <v>1630</v>
      </c>
      <c r="J325" s="24">
        <v>35</v>
      </c>
      <c r="K325" s="24">
        <v>35</v>
      </c>
      <c r="L325" s="24"/>
      <c r="M325" s="24"/>
      <c r="N325" s="35" t="s">
        <v>1631</v>
      </c>
      <c r="O325" s="35"/>
      <c r="P325" s="78">
        <v>1377</v>
      </c>
      <c r="Q325" s="24" t="s">
        <v>89</v>
      </c>
      <c r="R325" s="24" t="s">
        <v>89</v>
      </c>
      <c r="S325" s="24" t="s">
        <v>89</v>
      </c>
      <c r="T325" s="24" t="s">
        <v>35</v>
      </c>
      <c r="U325" s="24" t="s">
        <v>188</v>
      </c>
      <c r="V325" s="24" t="s">
        <v>1619</v>
      </c>
      <c r="W325" s="43" t="s">
        <v>1620</v>
      </c>
      <c r="X325" s="24" t="s">
        <v>92</v>
      </c>
      <c r="Y325" s="51">
        <v>45321</v>
      </c>
      <c r="Z325" s="51">
        <v>45627</v>
      </c>
      <c r="AA325" s="24"/>
      <c r="AB325" s="24"/>
      <c r="AC325" s="6" t="s">
        <v>16</v>
      </c>
      <c r="AD325" s="48"/>
    </row>
    <row r="326" s="2" customFormat="1" ht="76" hidden="1" customHeight="1" spans="1:30">
      <c r="A326" s="22">
        <v>130</v>
      </c>
      <c r="B326" s="23" t="s">
        <v>1077</v>
      </c>
      <c r="C326" s="24" t="s">
        <v>1087</v>
      </c>
      <c r="D326" s="24" t="s">
        <v>1303</v>
      </c>
      <c r="E326" s="24" t="s">
        <v>1632</v>
      </c>
      <c r="F326" s="24" t="s">
        <v>184</v>
      </c>
      <c r="G326" s="24" t="s">
        <v>1633</v>
      </c>
      <c r="H326" s="24" t="s">
        <v>85</v>
      </c>
      <c r="I326" s="35" t="s">
        <v>1634</v>
      </c>
      <c r="J326" s="24">
        <v>28</v>
      </c>
      <c r="K326" s="24">
        <v>28</v>
      </c>
      <c r="L326" s="24"/>
      <c r="M326" s="24"/>
      <c r="N326" s="35" t="s">
        <v>1635</v>
      </c>
      <c r="O326" s="35"/>
      <c r="P326" s="78">
        <v>475</v>
      </c>
      <c r="Q326" s="24" t="s">
        <v>89</v>
      </c>
      <c r="R326" s="24" t="s">
        <v>89</v>
      </c>
      <c r="S326" s="24" t="s">
        <v>89</v>
      </c>
      <c r="T326" s="24" t="s">
        <v>35</v>
      </c>
      <c r="U326" s="24" t="s">
        <v>188</v>
      </c>
      <c r="V326" s="24" t="s">
        <v>1619</v>
      </c>
      <c r="W326" s="43" t="s">
        <v>1620</v>
      </c>
      <c r="X326" s="24" t="s">
        <v>92</v>
      </c>
      <c r="Y326" s="51">
        <v>45321</v>
      </c>
      <c r="Z326" s="51">
        <v>45627</v>
      </c>
      <c r="AA326" s="24"/>
      <c r="AB326" s="24"/>
      <c r="AC326" s="6" t="s">
        <v>16</v>
      </c>
      <c r="AD326" s="48"/>
    </row>
    <row r="327" s="2" customFormat="1" ht="74" hidden="1" customHeight="1" spans="1:30">
      <c r="A327" s="22">
        <v>131</v>
      </c>
      <c r="B327" s="23" t="s">
        <v>1077</v>
      </c>
      <c r="C327" s="24" t="s">
        <v>1087</v>
      </c>
      <c r="D327" s="24" t="s">
        <v>1303</v>
      </c>
      <c r="E327" s="24" t="s">
        <v>1636</v>
      </c>
      <c r="F327" s="24" t="s">
        <v>297</v>
      </c>
      <c r="G327" s="24" t="s">
        <v>1637</v>
      </c>
      <c r="H327" s="24" t="s">
        <v>85</v>
      </c>
      <c r="I327" s="35" t="s">
        <v>1638</v>
      </c>
      <c r="J327" s="24">
        <v>48.8</v>
      </c>
      <c r="K327" s="24">
        <v>48.8</v>
      </c>
      <c r="L327" s="24"/>
      <c r="M327" s="24"/>
      <c r="N327" s="35" t="s">
        <v>1639</v>
      </c>
      <c r="O327" s="35"/>
      <c r="P327" s="78">
        <v>2004</v>
      </c>
      <c r="Q327" s="24" t="s">
        <v>89</v>
      </c>
      <c r="R327" s="24" t="s">
        <v>89</v>
      </c>
      <c r="S327" s="24" t="s">
        <v>89</v>
      </c>
      <c r="T327" s="24" t="s">
        <v>35</v>
      </c>
      <c r="U327" s="24" t="s">
        <v>302</v>
      </c>
      <c r="V327" s="24" t="s">
        <v>1640</v>
      </c>
      <c r="W327" s="43" t="s">
        <v>1641</v>
      </c>
      <c r="X327" s="24" t="s">
        <v>92</v>
      </c>
      <c r="Y327" s="51">
        <v>45321</v>
      </c>
      <c r="Z327" s="51">
        <v>45627</v>
      </c>
      <c r="AA327" s="24"/>
      <c r="AB327" s="24"/>
      <c r="AC327" s="6" t="s">
        <v>16</v>
      </c>
      <c r="AD327" s="48"/>
    </row>
    <row r="328" s="2" customFormat="1" ht="112" hidden="1" customHeight="1" spans="1:30">
      <c r="A328" s="23">
        <v>132</v>
      </c>
      <c r="B328" s="23" t="s">
        <v>1077</v>
      </c>
      <c r="C328" s="24" t="s">
        <v>1087</v>
      </c>
      <c r="D328" s="24" t="s">
        <v>1303</v>
      </c>
      <c r="E328" s="24" t="s">
        <v>1642</v>
      </c>
      <c r="F328" s="24" t="s">
        <v>297</v>
      </c>
      <c r="G328" s="24" t="s">
        <v>791</v>
      </c>
      <c r="H328" s="24" t="s">
        <v>85</v>
      </c>
      <c r="I328" s="35" t="s">
        <v>1643</v>
      </c>
      <c r="J328" s="24">
        <v>26.16</v>
      </c>
      <c r="K328" s="24">
        <v>26.16</v>
      </c>
      <c r="L328" s="24"/>
      <c r="M328" s="24"/>
      <c r="N328" s="35" t="s">
        <v>1644</v>
      </c>
      <c r="O328" s="35"/>
      <c r="P328" s="78">
        <v>306</v>
      </c>
      <c r="Q328" s="24" t="s">
        <v>89</v>
      </c>
      <c r="R328" s="24" t="s">
        <v>89</v>
      </c>
      <c r="S328" s="24" t="s">
        <v>89</v>
      </c>
      <c r="T328" s="24" t="s">
        <v>35</v>
      </c>
      <c r="U328" s="24" t="s">
        <v>302</v>
      </c>
      <c r="V328" s="24" t="s">
        <v>1640</v>
      </c>
      <c r="W328" s="43" t="s">
        <v>1641</v>
      </c>
      <c r="X328" s="24" t="s">
        <v>92</v>
      </c>
      <c r="Y328" s="51">
        <v>45321</v>
      </c>
      <c r="Z328" s="51">
        <v>45627</v>
      </c>
      <c r="AA328" s="24"/>
      <c r="AB328" s="24"/>
      <c r="AC328" s="6" t="s">
        <v>16</v>
      </c>
      <c r="AD328" s="48"/>
    </row>
    <row r="329" s="2" customFormat="1" ht="71" hidden="1" customHeight="1" spans="1:30">
      <c r="A329" s="22">
        <v>133</v>
      </c>
      <c r="B329" s="23" t="s">
        <v>1077</v>
      </c>
      <c r="C329" s="24" t="s">
        <v>1087</v>
      </c>
      <c r="D329" s="24" t="s">
        <v>1303</v>
      </c>
      <c r="E329" s="24" t="s">
        <v>1645</v>
      </c>
      <c r="F329" s="24" t="s">
        <v>297</v>
      </c>
      <c r="G329" s="24" t="s">
        <v>1646</v>
      </c>
      <c r="H329" s="24" t="s">
        <v>85</v>
      </c>
      <c r="I329" s="35" t="s">
        <v>1647</v>
      </c>
      <c r="J329" s="24">
        <v>27.57</v>
      </c>
      <c r="K329" s="24">
        <v>27.57</v>
      </c>
      <c r="L329" s="24"/>
      <c r="M329" s="24"/>
      <c r="N329" s="35" t="s">
        <v>1648</v>
      </c>
      <c r="O329" s="35"/>
      <c r="P329" s="78">
        <v>196</v>
      </c>
      <c r="Q329" s="24" t="s">
        <v>89</v>
      </c>
      <c r="R329" s="24" t="s">
        <v>89</v>
      </c>
      <c r="S329" s="24" t="s">
        <v>89</v>
      </c>
      <c r="T329" s="24" t="s">
        <v>35</v>
      </c>
      <c r="U329" s="24" t="s">
        <v>302</v>
      </c>
      <c r="V329" s="24" t="s">
        <v>1640</v>
      </c>
      <c r="W329" s="43" t="s">
        <v>1641</v>
      </c>
      <c r="X329" s="24" t="s">
        <v>92</v>
      </c>
      <c r="Y329" s="51">
        <v>45321</v>
      </c>
      <c r="Z329" s="51">
        <v>45627</v>
      </c>
      <c r="AA329" s="24"/>
      <c r="AB329" s="24"/>
      <c r="AC329" s="6" t="s">
        <v>16</v>
      </c>
      <c r="AD329" s="48"/>
    </row>
    <row r="330" s="2" customFormat="1" ht="74" hidden="1" customHeight="1" spans="1:30">
      <c r="A330" s="22">
        <v>134</v>
      </c>
      <c r="B330" s="23" t="s">
        <v>1077</v>
      </c>
      <c r="C330" s="24" t="s">
        <v>1087</v>
      </c>
      <c r="D330" s="24" t="s">
        <v>1303</v>
      </c>
      <c r="E330" s="24" t="s">
        <v>1649</v>
      </c>
      <c r="F330" s="24" t="s">
        <v>297</v>
      </c>
      <c r="G330" s="24" t="s">
        <v>1646</v>
      </c>
      <c r="H330" s="24" t="s">
        <v>85</v>
      </c>
      <c r="I330" s="35" t="s">
        <v>1650</v>
      </c>
      <c r="J330" s="24">
        <v>32.1</v>
      </c>
      <c r="K330" s="24">
        <v>32.1</v>
      </c>
      <c r="L330" s="24"/>
      <c r="M330" s="24"/>
      <c r="N330" s="35" t="s">
        <v>1651</v>
      </c>
      <c r="O330" s="35"/>
      <c r="P330" s="78">
        <v>228</v>
      </c>
      <c r="Q330" s="24" t="s">
        <v>89</v>
      </c>
      <c r="R330" s="24" t="s">
        <v>89</v>
      </c>
      <c r="S330" s="24" t="s">
        <v>89</v>
      </c>
      <c r="T330" s="24" t="s">
        <v>35</v>
      </c>
      <c r="U330" s="24" t="s">
        <v>302</v>
      </c>
      <c r="V330" s="24" t="s">
        <v>1640</v>
      </c>
      <c r="W330" s="43" t="s">
        <v>1641</v>
      </c>
      <c r="X330" s="24" t="s">
        <v>92</v>
      </c>
      <c r="Y330" s="51">
        <v>45321</v>
      </c>
      <c r="Z330" s="51">
        <v>45627</v>
      </c>
      <c r="AA330" s="24"/>
      <c r="AB330" s="24"/>
      <c r="AC330" s="6" t="s">
        <v>16</v>
      </c>
      <c r="AD330" s="48"/>
    </row>
    <row r="331" s="2" customFormat="1" ht="119" hidden="1" customHeight="1" spans="1:30">
      <c r="A331" s="23">
        <v>135</v>
      </c>
      <c r="B331" s="23" t="s">
        <v>1077</v>
      </c>
      <c r="C331" s="24" t="s">
        <v>1087</v>
      </c>
      <c r="D331" s="24" t="s">
        <v>1303</v>
      </c>
      <c r="E331" s="24" t="s">
        <v>1652</v>
      </c>
      <c r="F331" s="24" t="s">
        <v>297</v>
      </c>
      <c r="G331" s="24" t="s">
        <v>786</v>
      </c>
      <c r="H331" s="24" t="s">
        <v>85</v>
      </c>
      <c r="I331" s="35" t="s">
        <v>1653</v>
      </c>
      <c r="J331" s="24">
        <v>18.73</v>
      </c>
      <c r="K331" s="24">
        <v>18.73</v>
      </c>
      <c r="L331" s="24"/>
      <c r="M331" s="24"/>
      <c r="N331" s="35" t="s">
        <v>1654</v>
      </c>
      <c r="O331" s="35"/>
      <c r="P331" s="78">
        <v>16</v>
      </c>
      <c r="Q331" s="24" t="s">
        <v>89</v>
      </c>
      <c r="R331" s="24" t="s">
        <v>89</v>
      </c>
      <c r="S331" s="24" t="s">
        <v>89</v>
      </c>
      <c r="T331" s="24" t="s">
        <v>35</v>
      </c>
      <c r="U331" s="24" t="s">
        <v>302</v>
      </c>
      <c r="V331" s="24" t="s">
        <v>1640</v>
      </c>
      <c r="W331" s="43" t="s">
        <v>1641</v>
      </c>
      <c r="X331" s="24" t="s">
        <v>92</v>
      </c>
      <c r="Y331" s="51">
        <v>45321</v>
      </c>
      <c r="Z331" s="51">
        <v>45627</v>
      </c>
      <c r="AA331" s="24"/>
      <c r="AB331" s="24"/>
      <c r="AC331" s="6" t="s">
        <v>16</v>
      </c>
      <c r="AD331" s="48"/>
    </row>
    <row r="332" s="2" customFormat="1" ht="98" hidden="1" customHeight="1" spans="1:30">
      <c r="A332" s="22">
        <v>136</v>
      </c>
      <c r="B332" s="23" t="s">
        <v>1077</v>
      </c>
      <c r="C332" s="24" t="s">
        <v>1087</v>
      </c>
      <c r="D332" s="24" t="s">
        <v>1303</v>
      </c>
      <c r="E332" s="24" t="s">
        <v>1655</v>
      </c>
      <c r="F332" s="24" t="s">
        <v>297</v>
      </c>
      <c r="G332" s="24" t="s">
        <v>471</v>
      </c>
      <c r="H332" s="24" t="s">
        <v>85</v>
      </c>
      <c r="I332" s="35" t="s">
        <v>1656</v>
      </c>
      <c r="J332" s="24">
        <v>6.71</v>
      </c>
      <c r="K332" s="24">
        <v>6.71</v>
      </c>
      <c r="L332" s="24"/>
      <c r="M332" s="24"/>
      <c r="N332" s="35" t="s">
        <v>1657</v>
      </c>
      <c r="O332" s="35"/>
      <c r="P332" s="78">
        <v>37</v>
      </c>
      <c r="Q332" s="24" t="s">
        <v>89</v>
      </c>
      <c r="R332" s="24" t="s">
        <v>89</v>
      </c>
      <c r="S332" s="24" t="s">
        <v>89</v>
      </c>
      <c r="T332" s="24" t="s">
        <v>35</v>
      </c>
      <c r="U332" s="24" t="s">
        <v>302</v>
      </c>
      <c r="V332" s="24" t="s">
        <v>1640</v>
      </c>
      <c r="W332" s="43" t="s">
        <v>1641</v>
      </c>
      <c r="X332" s="24" t="s">
        <v>92</v>
      </c>
      <c r="Y332" s="51">
        <v>45321</v>
      </c>
      <c r="Z332" s="51">
        <v>45627</v>
      </c>
      <c r="AA332" s="24"/>
      <c r="AB332" s="24"/>
      <c r="AC332" s="6" t="s">
        <v>16</v>
      </c>
      <c r="AD332" s="48"/>
    </row>
    <row r="333" s="2" customFormat="1" ht="74" hidden="1" customHeight="1" spans="1:30">
      <c r="A333" s="22">
        <v>137</v>
      </c>
      <c r="B333" s="23" t="s">
        <v>1077</v>
      </c>
      <c r="C333" s="24" t="s">
        <v>1087</v>
      </c>
      <c r="D333" s="24" t="s">
        <v>1303</v>
      </c>
      <c r="E333" s="24" t="s">
        <v>1658</v>
      </c>
      <c r="F333" s="24" t="s">
        <v>297</v>
      </c>
      <c r="G333" s="24" t="s">
        <v>1659</v>
      </c>
      <c r="H333" s="24" t="s">
        <v>85</v>
      </c>
      <c r="I333" s="35" t="s">
        <v>1660</v>
      </c>
      <c r="J333" s="24">
        <v>17.04</v>
      </c>
      <c r="K333" s="24">
        <v>17.04</v>
      </c>
      <c r="L333" s="24"/>
      <c r="M333" s="24"/>
      <c r="N333" s="35" t="s">
        <v>1661</v>
      </c>
      <c r="O333" s="35"/>
      <c r="P333" s="78">
        <v>1029</v>
      </c>
      <c r="Q333" s="24" t="s">
        <v>89</v>
      </c>
      <c r="R333" s="24" t="s">
        <v>89</v>
      </c>
      <c r="S333" s="24" t="s">
        <v>89</v>
      </c>
      <c r="T333" s="24" t="s">
        <v>35</v>
      </c>
      <c r="U333" s="24" t="s">
        <v>302</v>
      </c>
      <c r="V333" s="24" t="s">
        <v>1640</v>
      </c>
      <c r="W333" s="43" t="s">
        <v>1641</v>
      </c>
      <c r="X333" s="24" t="s">
        <v>92</v>
      </c>
      <c r="Y333" s="51">
        <v>45321</v>
      </c>
      <c r="Z333" s="51">
        <v>45627</v>
      </c>
      <c r="AA333" s="24"/>
      <c r="AB333" s="24"/>
      <c r="AC333" s="6" t="s">
        <v>16</v>
      </c>
      <c r="AD333" s="48"/>
    </row>
    <row r="334" s="2" customFormat="1" ht="129" hidden="1" customHeight="1" spans="1:30">
      <c r="A334" s="23">
        <v>138</v>
      </c>
      <c r="B334" s="23" t="s">
        <v>1077</v>
      </c>
      <c r="C334" s="24" t="s">
        <v>1087</v>
      </c>
      <c r="D334" s="24" t="s">
        <v>1303</v>
      </c>
      <c r="E334" s="24" t="s">
        <v>1662</v>
      </c>
      <c r="F334" s="24" t="s">
        <v>297</v>
      </c>
      <c r="G334" s="24" t="s">
        <v>1663</v>
      </c>
      <c r="H334" s="24" t="s">
        <v>85</v>
      </c>
      <c r="I334" s="35" t="s">
        <v>1664</v>
      </c>
      <c r="J334" s="24">
        <v>25.43</v>
      </c>
      <c r="K334" s="24">
        <v>25.43</v>
      </c>
      <c r="L334" s="24"/>
      <c r="M334" s="24"/>
      <c r="N334" s="35" t="s">
        <v>1665</v>
      </c>
      <c r="O334" s="35"/>
      <c r="P334" s="78">
        <v>983</v>
      </c>
      <c r="Q334" s="24" t="s">
        <v>89</v>
      </c>
      <c r="R334" s="24" t="s">
        <v>89</v>
      </c>
      <c r="S334" s="24" t="s">
        <v>89</v>
      </c>
      <c r="T334" s="24" t="s">
        <v>35</v>
      </c>
      <c r="U334" s="24" t="s">
        <v>302</v>
      </c>
      <c r="V334" s="24" t="s">
        <v>1640</v>
      </c>
      <c r="W334" s="43" t="s">
        <v>1641</v>
      </c>
      <c r="X334" s="24" t="s">
        <v>92</v>
      </c>
      <c r="Y334" s="51">
        <v>45321</v>
      </c>
      <c r="Z334" s="51">
        <v>45627</v>
      </c>
      <c r="AA334" s="24"/>
      <c r="AB334" s="24"/>
      <c r="AC334" s="6" t="s">
        <v>16</v>
      </c>
      <c r="AD334" s="48"/>
    </row>
    <row r="335" s="2" customFormat="1" ht="62" hidden="1" customHeight="1" spans="1:30">
      <c r="A335" s="22">
        <v>139</v>
      </c>
      <c r="B335" s="23" t="s">
        <v>1077</v>
      </c>
      <c r="C335" s="24" t="s">
        <v>1087</v>
      </c>
      <c r="D335" s="24" t="s">
        <v>1303</v>
      </c>
      <c r="E335" s="24" t="s">
        <v>1666</v>
      </c>
      <c r="F335" s="24" t="s">
        <v>297</v>
      </c>
      <c r="G335" s="24" t="s">
        <v>1637</v>
      </c>
      <c r="H335" s="24" t="s">
        <v>85</v>
      </c>
      <c r="I335" s="35" t="s">
        <v>1667</v>
      </c>
      <c r="J335" s="24">
        <v>7.96</v>
      </c>
      <c r="K335" s="24">
        <v>7.96</v>
      </c>
      <c r="L335" s="24"/>
      <c r="M335" s="24"/>
      <c r="N335" s="35" t="s">
        <v>1668</v>
      </c>
      <c r="O335" s="35"/>
      <c r="P335" s="78">
        <v>178</v>
      </c>
      <c r="Q335" s="24" t="s">
        <v>89</v>
      </c>
      <c r="R335" s="24" t="s">
        <v>89</v>
      </c>
      <c r="S335" s="24" t="s">
        <v>89</v>
      </c>
      <c r="T335" s="24" t="s">
        <v>35</v>
      </c>
      <c r="U335" s="24" t="s">
        <v>302</v>
      </c>
      <c r="V335" s="24" t="s">
        <v>1640</v>
      </c>
      <c r="W335" s="43" t="s">
        <v>1641</v>
      </c>
      <c r="X335" s="24" t="s">
        <v>92</v>
      </c>
      <c r="Y335" s="51">
        <v>45321</v>
      </c>
      <c r="Z335" s="51">
        <v>45627</v>
      </c>
      <c r="AA335" s="24"/>
      <c r="AB335" s="24"/>
      <c r="AC335" s="6" t="s">
        <v>16</v>
      </c>
      <c r="AD335" s="48"/>
    </row>
    <row r="336" s="2" customFormat="1" ht="75" hidden="1" customHeight="1" spans="1:30">
      <c r="A336" s="22">
        <v>140</v>
      </c>
      <c r="B336" s="23" t="s">
        <v>1077</v>
      </c>
      <c r="C336" s="24" t="s">
        <v>1087</v>
      </c>
      <c r="D336" s="24" t="s">
        <v>1303</v>
      </c>
      <c r="E336" s="24" t="s">
        <v>1669</v>
      </c>
      <c r="F336" s="24" t="s">
        <v>297</v>
      </c>
      <c r="G336" s="24" t="s">
        <v>1637</v>
      </c>
      <c r="H336" s="24" t="s">
        <v>85</v>
      </c>
      <c r="I336" s="35" t="s">
        <v>1670</v>
      </c>
      <c r="J336" s="24">
        <v>14.23</v>
      </c>
      <c r="K336" s="24">
        <v>14.23</v>
      </c>
      <c r="L336" s="24"/>
      <c r="M336" s="24"/>
      <c r="N336" s="35" t="s">
        <v>1671</v>
      </c>
      <c r="O336" s="35"/>
      <c r="P336" s="78">
        <v>563</v>
      </c>
      <c r="Q336" s="24" t="s">
        <v>89</v>
      </c>
      <c r="R336" s="24" t="s">
        <v>89</v>
      </c>
      <c r="S336" s="24" t="s">
        <v>89</v>
      </c>
      <c r="T336" s="24" t="s">
        <v>35</v>
      </c>
      <c r="U336" s="24" t="s">
        <v>302</v>
      </c>
      <c r="V336" s="24" t="s">
        <v>1640</v>
      </c>
      <c r="W336" s="43" t="s">
        <v>1641</v>
      </c>
      <c r="X336" s="24" t="s">
        <v>92</v>
      </c>
      <c r="Y336" s="51">
        <v>45321</v>
      </c>
      <c r="Z336" s="51">
        <v>45627</v>
      </c>
      <c r="AA336" s="24"/>
      <c r="AB336" s="24"/>
      <c r="AC336" s="6" t="s">
        <v>16</v>
      </c>
      <c r="AD336" s="48"/>
    </row>
    <row r="337" s="2" customFormat="1" ht="101" hidden="1" customHeight="1" spans="1:30">
      <c r="A337" s="23">
        <v>141</v>
      </c>
      <c r="B337" s="23" t="s">
        <v>1077</v>
      </c>
      <c r="C337" s="24" t="s">
        <v>1087</v>
      </c>
      <c r="D337" s="24" t="s">
        <v>1303</v>
      </c>
      <c r="E337" s="24" t="s">
        <v>1672</v>
      </c>
      <c r="F337" s="24" t="s">
        <v>297</v>
      </c>
      <c r="G337" s="24" t="s">
        <v>1673</v>
      </c>
      <c r="H337" s="24" t="s">
        <v>85</v>
      </c>
      <c r="I337" s="35" t="s">
        <v>1674</v>
      </c>
      <c r="J337" s="24">
        <v>13.62</v>
      </c>
      <c r="K337" s="24">
        <v>13.62</v>
      </c>
      <c r="L337" s="24"/>
      <c r="M337" s="24"/>
      <c r="N337" s="35" t="s">
        <v>1675</v>
      </c>
      <c r="O337" s="35"/>
      <c r="P337" s="78">
        <v>219</v>
      </c>
      <c r="Q337" s="24" t="s">
        <v>89</v>
      </c>
      <c r="R337" s="24" t="s">
        <v>89</v>
      </c>
      <c r="S337" s="24" t="s">
        <v>89</v>
      </c>
      <c r="T337" s="24" t="s">
        <v>35</v>
      </c>
      <c r="U337" s="24" t="s">
        <v>302</v>
      </c>
      <c r="V337" s="24" t="s">
        <v>1640</v>
      </c>
      <c r="W337" s="43" t="s">
        <v>1641</v>
      </c>
      <c r="X337" s="24" t="s">
        <v>92</v>
      </c>
      <c r="Y337" s="51">
        <v>45321</v>
      </c>
      <c r="Z337" s="51">
        <v>45627</v>
      </c>
      <c r="AA337" s="24"/>
      <c r="AB337" s="24"/>
      <c r="AC337" s="6" t="s">
        <v>16</v>
      </c>
      <c r="AD337" s="48"/>
    </row>
    <row r="338" s="2" customFormat="1" ht="73" hidden="1" customHeight="1" spans="1:30">
      <c r="A338" s="22">
        <v>142</v>
      </c>
      <c r="B338" s="23" t="s">
        <v>1077</v>
      </c>
      <c r="C338" s="24" t="s">
        <v>1087</v>
      </c>
      <c r="D338" s="24" t="s">
        <v>1303</v>
      </c>
      <c r="E338" s="24" t="s">
        <v>1676</v>
      </c>
      <c r="F338" s="24" t="s">
        <v>297</v>
      </c>
      <c r="G338" s="24" t="s">
        <v>795</v>
      </c>
      <c r="H338" s="24" t="s">
        <v>85</v>
      </c>
      <c r="I338" s="35" t="s">
        <v>1677</v>
      </c>
      <c r="J338" s="24">
        <v>29.3</v>
      </c>
      <c r="K338" s="24">
        <v>29.3</v>
      </c>
      <c r="L338" s="24"/>
      <c r="M338" s="24"/>
      <c r="N338" s="35" t="s">
        <v>1678</v>
      </c>
      <c r="O338" s="35"/>
      <c r="P338" s="78">
        <v>513</v>
      </c>
      <c r="Q338" s="24" t="s">
        <v>89</v>
      </c>
      <c r="R338" s="24" t="s">
        <v>89</v>
      </c>
      <c r="S338" s="24" t="s">
        <v>89</v>
      </c>
      <c r="T338" s="24" t="s">
        <v>35</v>
      </c>
      <c r="U338" s="24" t="s">
        <v>302</v>
      </c>
      <c r="V338" s="24" t="s">
        <v>1640</v>
      </c>
      <c r="W338" s="43" t="s">
        <v>1641</v>
      </c>
      <c r="X338" s="24" t="s">
        <v>92</v>
      </c>
      <c r="Y338" s="51">
        <v>45321</v>
      </c>
      <c r="Z338" s="51">
        <v>45627</v>
      </c>
      <c r="AA338" s="24"/>
      <c r="AB338" s="24"/>
      <c r="AC338" s="6" t="s">
        <v>16</v>
      </c>
      <c r="AD338" s="48"/>
    </row>
    <row r="339" s="2" customFormat="1" ht="61" hidden="1" customHeight="1" spans="1:30">
      <c r="A339" s="22">
        <v>143</v>
      </c>
      <c r="B339" s="23" t="s">
        <v>1077</v>
      </c>
      <c r="C339" s="24" t="s">
        <v>1087</v>
      </c>
      <c r="D339" s="24" t="s">
        <v>1303</v>
      </c>
      <c r="E339" s="24" t="s">
        <v>1679</v>
      </c>
      <c r="F339" s="24" t="s">
        <v>297</v>
      </c>
      <c r="G339" s="24" t="s">
        <v>1673</v>
      </c>
      <c r="H339" s="24" t="s">
        <v>85</v>
      </c>
      <c r="I339" s="35" t="s">
        <v>1680</v>
      </c>
      <c r="J339" s="24">
        <v>59.89</v>
      </c>
      <c r="K339" s="24">
        <v>59.89</v>
      </c>
      <c r="L339" s="24"/>
      <c r="M339" s="24"/>
      <c r="N339" s="35" t="s">
        <v>1681</v>
      </c>
      <c r="O339" s="35"/>
      <c r="P339" s="78">
        <v>1680</v>
      </c>
      <c r="Q339" s="24" t="s">
        <v>89</v>
      </c>
      <c r="R339" s="24" t="s">
        <v>89</v>
      </c>
      <c r="S339" s="24" t="s">
        <v>89</v>
      </c>
      <c r="T339" s="24" t="s">
        <v>35</v>
      </c>
      <c r="U339" s="24" t="s">
        <v>302</v>
      </c>
      <c r="V339" s="24" t="s">
        <v>1640</v>
      </c>
      <c r="W339" s="43" t="s">
        <v>1641</v>
      </c>
      <c r="X339" s="24" t="s">
        <v>92</v>
      </c>
      <c r="Y339" s="51">
        <v>45321</v>
      </c>
      <c r="Z339" s="51">
        <v>45627</v>
      </c>
      <c r="AA339" s="24"/>
      <c r="AB339" s="24"/>
      <c r="AC339" s="6" t="s">
        <v>16</v>
      </c>
      <c r="AD339" s="48"/>
    </row>
    <row r="340" s="2" customFormat="1" ht="60" hidden="1" customHeight="1" spans="1:30">
      <c r="A340" s="23">
        <v>144</v>
      </c>
      <c r="B340" s="23" t="s">
        <v>1077</v>
      </c>
      <c r="C340" s="24" t="s">
        <v>1087</v>
      </c>
      <c r="D340" s="24" t="s">
        <v>1303</v>
      </c>
      <c r="E340" s="24" t="s">
        <v>1682</v>
      </c>
      <c r="F340" s="24" t="s">
        <v>305</v>
      </c>
      <c r="G340" s="24" t="s">
        <v>1683</v>
      </c>
      <c r="H340" s="24" t="s">
        <v>85</v>
      </c>
      <c r="I340" s="35" t="s">
        <v>1684</v>
      </c>
      <c r="J340" s="24">
        <v>24</v>
      </c>
      <c r="K340" s="24">
        <v>24</v>
      </c>
      <c r="L340" s="24"/>
      <c r="M340" s="24"/>
      <c r="N340" s="35" t="s">
        <v>1685</v>
      </c>
      <c r="O340" s="35"/>
      <c r="P340" s="78">
        <v>257</v>
      </c>
      <c r="Q340" s="24" t="s">
        <v>92</v>
      </c>
      <c r="R340" s="24" t="s">
        <v>89</v>
      </c>
      <c r="S340" s="24" t="s">
        <v>89</v>
      </c>
      <c r="T340" s="24" t="s">
        <v>35</v>
      </c>
      <c r="U340" s="24" t="s">
        <v>310</v>
      </c>
      <c r="V340" s="24" t="s">
        <v>1686</v>
      </c>
      <c r="W340" s="43" t="s">
        <v>1687</v>
      </c>
      <c r="X340" s="24" t="s">
        <v>92</v>
      </c>
      <c r="Y340" s="51">
        <v>45321</v>
      </c>
      <c r="Z340" s="51">
        <v>45627</v>
      </c>
      <c r="AA340" s="24"/>
      <c r="AB340" s="24"/>
      <c r="AC340" s="6" t="s">
        <v>16</v>
      </c>
      <c r="AD340" s="48"/>
    </row>
    <row r="341" s="2" customFormat="1" ht="61" hidden="1" customHeight="1" spans="1:30">
      <c r="A341" s="22">
        <v>145</v>
      </c>
      <c r="B341" s="23" t="s">
        <v>1077</v>
      </c>
      <c r="C341" s="24" t="s">
        <v>1087</v>
      </c>
      <c r="D341" s="24" t="s">
        <v>1303</v>
      </c>
      <c r="E341" s="24" t="s">
        <v>1688</v>
      </c>
      <c r="F341" s="24" t="s">
        <v>305</v>
      </c>
      <c r="G341" s="24" t="s">
        <v>1689</v>
      </c>
      <c r="H341" s="24" t="s">
        <v>85</v>
      </c>
      <c r="I341" s="35" t="s">
        <v>1690</v>
      </c>
      <c r="J341" s="24">
        <v>10.99</v>
      </c>
      <c r="K341" s="24">
        <v>10.99</v>
      </c>
      <c r="L341" s="24"/>
      <c r="M341" s="24"/>
      <c r="N341" s="35" t="s">
        <v>1691</v>
      </c>
      <c r="O341" s="35"/>
      <c r="P341" s="78">
        <v>149</v>
      </c>
      <c r="Q341" s="24" t="s">
        <v>89</v>
      </c>
      <c r="R341" s="24" t="s">
        <v>89</v>
      </c>
      <c r="S341" s="24" t="s">
        <v>89</v>
      </c>
      <c r="T341" s="24" t="s">
        <v>35</v>
      </c>
      <c r="U341" s="24" t="s">
        <v>310</v>
      </c>
      <c r="V341" s="24" t="s">
        <v>1686</v>
      </c>
      <c r="W341" s="43" t="s">
        <v>1687</v>
      </c>
      <c r="X341" s="24" t="s">
        <v>92</v>
      </c>
      <c r="Y341" s="51">
        <v>45321</v>
      </c>
      <c r="Z341" s="51">
        <v>45627</v>
      </c>
      <c r="AA341" s="24"/>
      <c r="AB341" s="24"/>
      <c r="AC341" s="6" t="s">
        <v>16</v>
      </c>
      <c r="AD341" s="48"/>
    </row>
    <row r="342" s="2" customFormat="1" ht="61" hidden="1" customHeight="1" spans="1:30">
      <c r="A342" s="22">
        <v>146</v>
      </c>
      <c r="B342" s="23" t="s">
        <v>1077</v>
      </c>
      <c r="C342" s="24" t="s">
        <v>1087</v>
      </c>
      <c r="D342" s="24" t="s">
        <v>1303</v>
      </c>
      <c r="E342" s="24" t="s">
        <v>1692</v>
      </c>
      <c r="F342" s="24" t="s">
        <v>305</v>
      </c>
      <c r="G342" s="24" t="s">
        <v>1693</v>
      </c>
      <c r="H342" s="24" t="s">
        <v>85</v>
      </c>
      <c r="I342" s="35" t="s">
        <v>1694</v>
      </c>
      <c r="J342" s="24">
        <v>3.59</v>
      </c>
      <c r="K342" s="24">
        <v>3.59</v>
      </c>
      <c r="L342" s="24"/>
      <c r="M342" s="24"/>
      <c r="N342" s="35" t="s">
        <v>1695</v>
      </c>
      <c r="O342" s="35"/>
      <c r="P342" s="78">
        <v>90</v>
      </c>
      <c r="Q342" s="24" t="s">
        <v>89</v>
      </c>
      <c r="R342" s="24" t="s">
        <v>89</v>
      </c>
      <c r="S342" s="24" t="s">
        <v>89</v>
      </c>
      <c r="T342" s="24" t="s">
        <v>35</v>
      </c>
      <c r="U342" s="24" t="s">
        <v>310</v>
      </c>
      <c r="V342" s="24" t="s">
        <v>1686</v>
      </c>
      <c r="W342" s="43" t="s">
        <v>1687</v>
      </c>
      <c r="X342" s="24" t="s">
        <v>92</v>
      </c>
      <c r="Y342" s="51">
        <v>45321</v>
      </c>
      <c r="Z342" s="51">
        <v>45627</v>
      </c>
      <c r="AA342" s="24"/>
      <c r="AB342" s="24"/>
      <c r="AC342" s="6" t="s">
        <v>16</v>
      </c>
      <c r="AD342" s="48"/>
    </row>
    <row r="343" s="2" customFormat="1" ht="51" hidden="1" spans="1:30">
      <c r="A343" s="23">
        <v>147</v>
      </c>
      <c r="B343" s="23" t="s">
        <v>1077</v>
      </c>
      <c r="C343" s="24" t="s">
        <v>1087</v>
      </c>
      <c r="D343" s="24" t="s">
        <v>1303</v>
      </c>
      <c r="E343" s="24" t="s">
        <v>1696</v>
      </c>
      <c r="F343" s="24" t="s">
        <v>305</v>
      </c>
      <c r="G343" s="24" t="s">
        <v>1697</v>
      </c>
      <c r="H343" s="24" t="s">
        <v>85</v>
      </c>
      <c r="I343" s="35" t="s">
        <v>1698</v>
      </c>
      <c r="J343" s="24">
        <v>20.19</v>
      </c>
      <c r="K343" s="24">
        <v>20.19</v>
      </c>
      <c r="L343" s="24"/>
      <c r="M343" s="24"/>
      <c r="N343" s="35" t="s">
        <v>1699</v>
      </c>
      <c r="O343" s="35"/>
      <c r="P343" s="78">
        <v>83</v>
      </c>
      <c r="Q343" s="24" t="s">
        <v>89</v>
      </c>
      <c r="R343" s="24" t="s">
        <v>89</v>
      </c>
      <c r="S343" s="24" t="s">
        <v>89</v>
      </c>
      <c r="T343" s="24" t="s">
        <v>35</v>
      </c>
      <c r="U343" s="24" t="s">
        <v>310</v>
      </c>
      <c r="V343" s="24" t="s">
        <v>1686</v>
      </c>
      <c r="W343" s="43" t="s">
        <v>1687</v>
      </c>
      <c r="X343" s="24" t="s">
        <v>92</v>
      </c>
      <c r="Y343" s="51">
        <v>45321</v>
      </c>
      <c r="Z343" s="51">
        <v>45627</v>
      </c>
      <c r="AA343" s="24"/>
      <c r="AB343" s="24"/>
      <c r="AC343" s="6" t="s">
        <v>16</v>
      </c>
      <c r="AD343" s="48"/>
    </row>
    <row r="344" s="2" customFormat="1" ht="51" hidden="1" spans="1:30">
      <c r="A344" s="22">
        <v>148</v>
      </c>
      <c r="B344" s="23" t="s">
        <v>1077</v>
      </c>
      <c r="C344" s="24" t="s">
        <v>1087</v>
      </c>
      <c r="D344" s="24" t="s">
        <v>1303</v>
      </c>
      <c r="E344" s="24" t="s">
        <v>1700</v>
      </c>
      <c r="F344" s="24" t="s">
        <v>305</v>
      </c>
      <c r="G344" s="24" t="s">
        <v>1701</v>
      </c>
      <c r="H344" s="24" t="s">
        <v>85</v>
      </c>
      <c r="I344" s="35" t="s">
        <v>1702</v>
      </c>
      <c r="J344" s="24">
        <v>32.8</v>
      </c>
      <c r="K344" s="24">
        <v>32.8</v>
      </c>
      <c r="L344" s="24"/>
      <c r="M344" s="24"/>
      <c r="N344" s="35" t="s">
        <v>1703</v>
      </c>
      <c r="O344" s="35"/>
      <c r="P344" s="78">
        <v>318</v>
      </c>
      <c r="Q344" s="24" t="s">
        <v>92</v>
      </c>
      <c r="R344" s="24" t="s">
        <v>89</v>
      </c>
      <c r="S344" s="24" t="s">
        <v>89</v>
      </c>
      <c r="T344" s="24" t="s">
        <v>35</v>
      </c>
      <c r="U344" s="24" t="s">
        <v>310</v>
      </c>
      <c r="V344" s="24" t="s">
        <v>1686</v>
      </c>
      <c r="W344" s="43" t="s">
        <v>1687</v>
      </c>
      <c r="X344" s="24" t="s">
        <v>92</v>
      </c>
      <c r="Y344" s="51">
        <v>45321</v>
      </c>
      <c r="Z344" s="51">
        <v>45627</v>
      </c>
      <c r="AA344" s="24"/>
      <c r="AB344" s="24"/>
      <c r="AC344" s="6" t="s">
        <v>16</v>
      </c>
      <c r="AD344" s="48"/>
    </row>
    <row r="345" s="2" customFormat="1" ht="51" hidden="1" spans="1:30">
      <c r="A345" s="22">
        <v>149</v>
      </c>
      <c r="B345" s="23" t="s">
        <v>1077</v>
      </c>
      <c r="C345" s="24" t="s">
        <v>1087</v>
      </c>
      <c r="D345" s="24" t="s">
        <v>1303</v>
      </c>
      <c r="E345" s="24" t="s">
        <v>1704</v>
      </c>
      <c r="F345" s="24" t="s">
        <v>305</v>
      </c>
      <c r="G345" s="24" t="s">
        <v>306</v>
      </c>
      <c r="H345" s="24" t="s">
        <v>85</v>
      </c>
      <c r="I345" s="35" t="s">
        <v>1705</v>
      </c>
      <c r="J345" s="24">
        <v>10</v>
      </c>
      <c r="K345" s="24">
        <v>10</v>
      </c>
      <c r="L345" s="24"/>
      <c r="M345" s="24"/>
      <c r="N345" s="35" t="s">
        <v>1706</v>
      </c>
      <c r="O345" s="35"/>
      <c r="P345" s="78">
        <v>51</v>
      </c>
      <c r="Q345" s="24" t="s">
        <v>89</v>
      </c>
      <c r="R345" s="24" t="s">
        <v>89</v>
      </c>
      <c r="S345" s="24" t="s">
        <v>89</v>
      </c>
      <c r="T345" s="24" t="s">
        <v>35</v>
      </c>
      <c r="U345" s="24" t="s">
        <v>310</v>
      </c>
      <c r="V345" s="24" t="s">
        <v>1686</v>
      </c>
      <c r="W345" s="43" t="s">
        <v>1687</v>
      </c>
      <c r="X345" s="24" t="s">
        <v>92</v>
      </c>
      <c r="Y345" s="51">
        <v>45321</v>
      </c>
      <c r="Z345" s="51">
        <v>45627</v>
      </c>
      <c r="AA345" s="24"/>
      <c r="AB345" s="24"/>
      <c r="AC345" s="6" t="s">
        <v>16</v>
      </c>
      <c r="AD345" s="48"/>
    </row>
    <row r="346" s="2" customFormat="1" ht="51" hidden="1" spans="1:30">
      <c r="A346" s="23">
        <v>150</v>
      </c>
      <c r="B346" s="23" t="s">
        <v>1077</v>
      </c>
      <c r="C346" s="24" t="s">
        <v>1087</v>
      </c>
      <c r="D346" s="24" t="s">
        <v>1303</v>
      </c>
      <c r="E346" s="24" t="s">
        <v>1707</v>
      </c>
      <c r="F346" s="24" t="s">
        <v>305</v>
      </c>
      <c r="G346" s="24" t="s">
        <v>1708</v>
      </c>
      <c r="H346" s="24" t="s">
        <v>85</v>
      </c>
      <c r="I346" s="35" t="s">
        <v>1709</v>
      </c>
      <c r="J346" s="24">
        <v>6.18</v>
      </c>
      <c r="K346" s="24">
        <v>6.18</v>
      </c>
      <c r="L346" s="24"/>
      <c r="M346" s="24"/>
      <c r="N346" s="35" t="s">
        <v>1710</v>
      </c>
      <c r="O346" s="35"/>
      <c r="P346" s="78">
        <v>632</v>
      </c>
      <c r="Q346" s="24" t="s">
        <v>89</v>
      </c>
      <c r="R346" s="24" t="s">
        <v>89</v>
      </c>
      <c r="S346" s="24" t="s">
        <v>89</v>
      </c>
      <c r="T346" s="24" t="s">
        <v>35</v>
      </c>
      <c r="U346" s="24" t="s">
        <v>310</v>
      </c>
      <c r="V346" s="24" t="s">
        <v>1686</v>
      </c>
      <c r="W346" s="43" t="s">
        <v>1687</v>
      </c>
      <c r="X346" s="24" t="s">
        <v>92</v>
      </c>
      <c r="Y346" s="51">
        <v>45321</v>
      </c>
      <c r="Z346" s="51">
        <v>45627</v>
      </c>
      <c r="AA346" s="24"/>
      <c r="AB346" s="24"/>
      <c r="AC346" s="6" t="s">
        <v>16</v>
      </c>
      <c r="AD346" s="48"/>
    </row>
    <row r="347" s="2" customFormat="1" ht="51" hidden="1" spans="1:30">
      <c r="A347" s="22">
        <v>151</v>
      </c>
      <c r="B347" s="23" t="s">
        <v>1077</v>
      </c>
      <c r="C347" s="24" t="s">
        <v>1087</v>
      </c>
      <c r="D347" s="24" t="s">
        <v>1303</v>
      </c>
      <c r="E347" s="24" t="s">
        <v>1711</v>
      </c>
      <c r="F347" s="24" t="s">
        <v>305</v>
      </c>
      <c r="G347" s="24" t="s">
        <v>1712</v>
      </c>
      <c r="H347" s="24" t="s">
        <v>85</v>
      </c>
      <c r="I347" s="35" t="s">
        <v>1713</v>
      </c>
      <c r="J347" s="24">
        <v>2.76</v>
      </c>
      <c r="K347" s="24">
        <v>2.76</v>
      </c>
      <c r="L347" s="24"/>
      <c r="M347" s="24"/>
      <c r="N347" s="35" t="s">
        <v>1714</v>
      </c>
      <c r="O347" s="35"/>
      <c r="P347" s="78">
        <v>504</v>
      </c>
      <c r="Q347" s="24" t="s">
        <v>89</v>
      </c>
      <c r="R347" s="24" t="s">
        <v>89</v>
      </c>
      <c r="S347" s="24" t="s">
        <v>89</v>
      </c>
      <c r="T347" s="24" t="s">
        <v>35</v>
      </c>
      <c r="U347" s="24" t="s">
        <v>310</v>
      </c>
      <c r="V347" s="24" t="s">
        <v>1686</v>
      </c>
      <c r="W347" s="43" t="s">
        <v>1687</v>
      </c>
      <c r="X347" s="24" t="s">
        <v>92</v>
      </c>
      <c r="Y347" s="51">
        <v>45321</v>
      </c>
      <c r="Z347" s="51">
        <v>45627</v>
      </c>
      <c r="AA347" s="24"/>
      <c r="AB347" s="24"/>
      <c r="AC347" s="6" t="s">
        <v>16</v>
      </c>
      <c r="AD347" s="48"/>
    </row>
    <row r="348" s="2" customFormat="1" ht="51" hidden="1" spans="1:30">
      <c r="A348" s="22">
        <v>152</v>
      </c>
      <c r="B348" s="23" t="s">
        <v>1077</v>
      </c>
      <c r="C348" s="24" t="s">
        <v>1087</v>
      </c>
      <c r="D348" s="24" t="s">
        <v>1303</v>
      </c>
      <c r="E348" s="24" t="s">
        <v>1715</v>
      </c>
      <c r="F348" s="24" t="s">
        <v>305</v>
      </c>
      <c r="G348" s="24" t="s">
        <v>1716</v>
      </c>
      <c r="H348" s="24" t="s">
        <v>85</v>
      </c>
      <c r="I348" s="35" t="s">
        <v>1717</v>
      </c>
      <c r="J348" s="24">
        <v>12.4</v>
      </c>
      <c r="K348" s="24">
        <v>12.4</v>
      </c>
      <c r="L348" s="24"/>
      <c r="M348" s="24"/>
      <c r="N348" s="35" t="s">
        <v>1718</v>
      </c>
      <c r="O348" s="35"/>
      <c r="P348" s="78">
        <v>127</v>
      </c>
      <c r="Q348" s="24" t="s">
        <v>92</v>
      </c>
      <c r="R348" s="24" t="s">
        <v>89</v>
      </c>
      <c r="S348" s="24" t="s">
        <v>89</v>
      </c>
      <c r="T348" s="24" t="s">
        <v>35</v>
      </c>
      <c r="U348" s="24" t="s">
        <v>310</v>
      </c>
      <c r="V348" s="24" t="s">
        <v>1686</v>
      </c>
      <c r="W348" s="43" t="s">
        <v>1687</v>
      </c>
      <c r="X348" s="24" t="s">
        <v>92</v>
      </c>
      <c r="Y348" s="51">
        <v>45321</v>
      </c>
      <c r="Z348" s="51">
        <v>45627</v>
      </c>
      <c r="AA348" s="24"/>
      <c r="AB348" s="24"/>
      <c r="AC348" s="6" t="s">
        <v>16</v>
      </c>
      <c r="AD348" s="48"/>
    </row>
    <row r="349" s="2" customFormat="1" ht="166" hidden="1" customHeight="1" spans="1:30">
      <c r="A349" s="23">
        <v>153</v>
      </c>
      <c r="B349" s="23" t="s">
        <v>1077</v>
      </c>
      <c r="C349" s="24" t="s">
        <v>1087</v>
      </c>
      <c r="D349" s="24" t="s">
        <v>1303</v>
      </c>
      <c r="E349" s="24" t="s">
        <v>1719</v>
      </c>
      <c r="F349" s="24" t="s">
        <v>397</v>
      </c>
      <c r="G349" s="24" t="s">
        <v>397</v>
      </c>
      <c r="H349" s="24" t="s">
        <v>85</v>
      </c>
      <c r="I349" s="35" t="s">
        <v>1720</v>
      </c>
      <c r="J349" s="24">
        <v>320</v>
      </c>
      <c r="K349" s="24">
        <v>320</v>
      </c>
      <c r="L349" s="24"/>
      <c r="M349" s="24"/>
      <c r="N349" s="35" t="s">
        <v>1721</v>
      </c>
      <c r="O349" s="35"/>
      <c r="P349" s="78">
        <v>7617</v>
      </c>
      <c r="Q349" s="24" t="s">
        <v>89</v>
      </c>
      <c r="R349" s="24" t="s">
        <v>89</v>
      </c>
      <c r="S349" s="24" t="s">
        <v>89</v>
      </c>
      <c r="T349" s="24" t="s">
        <v>35</v>
      </c>
      <c r="U349" s="24" t="s">
        <v>402</v>
      </c>
      <c r="V349" s="24" t="s">
        <v>1722</v>
      </c>
      <c r="W349" s="43" t="s">
        <v>1723</v>
      </c>
      <c r="X349" s="24" t="s">
        <v>92</v>
      </c>
      <c r="Y349" s="51">
        <v>45321</v>
      </c>
      <c r="Z349" s="51">
        <v>45627</v>
      </c>
      <c r="AA349" s="24"/>
      <c r="AB349" s="24"/>
      <c r="AC349" s="6" t="s">
        <v>16</v>
      </c>
      <c r="AD349" s="48"/>
    </row>
    <row r="350" s="2" customFormat="1" ht="100" hidden="1" customHeight="1" spans="1:30">
      <c r="A350" s="22">
        <v>154</v>
      </c>
      <c r="B350" s="23" t="s">
        <v>1077</v>
      </c>
      <c r="C350" s="24" t="s">
        <v>1087</v>
      </c>
      <c r="D350" s="24" t="s">
        <v>1303</v>
      </c>
      <c r="E350" s="24" t="s">
        <v>1724</v>
      </c>
      <c r="F350" s="24" t="s">
        <v>275</v>
      </c>
      <c r="G350" s="24" t="s">
        <v>1725</v>
      </c>
      <c r="H350" s="24" t="s">
        <v>85</v>
      </c>
      <c r="I350" s="35" t="s">
        <v>1726</v>
      </c>
      <c r="J350" s="24">
        <v>20.9</v>
      </c>
      <c r="K350" s="24">
        <v>20.9</v>
      </c>
      <c r="L350" s="24"/>
      <c r="M350" s="24"/>
      <c r="N350" s="35" t="s">
        <v>1727</v>
      </c>
      <c r="O350" s="35"/>
      <c r="P350" s="78">
        <v>382</v>
      </c>
      <c r="Q350" s="24" t="s">
        <v>89</v>
      </c>
      <c r="R350" s="24" t="s">
        <v>89</v>
      </c>
      <c r="S350" s="24" t="s">
        <v>89</v>
      </c>
      <c r="T350" s="24" t="s">
        <v>35</v>
      </c>
      <c r="U350" s="24" t="s">
        <v>280</v>
      </c>
      <c r="V350" s="24" t="s">
        <v>1386</v>
      </c>
      <c r="W350" s="43">
        <v>15308747600</v>
      </c>
      <c r="X350" s="24" t="s">
        <v>92</v>
      </c>
      <c r="Y350" s="51">
        <v>45321</v>
      </c>
      <c r="Z350" s="51">
        <v>45627</v>
      </c>
      <c r="AA350" s="24"/>
      <c r="AB350" s="24"/>
      <c r="AC350" s="6" t="s">
        <v>16</v>
      </c>
      <c r="AD350" s="48"/>
    </row>
    <row r="351" s="2" customFormat="1" ht="123" hidden="1" customHeight="1" spans="1:30">
      <c r="A351" s="22">
        <v>155</v>
      </c>
      <c r="B351" s="23" t="s">
        <v>1077</v>
      </c>
      <c r="C351" s="24" t="s">
        <v>1087</v>
      </c>
      <c r="D351" s="24" t="s">
        <v>1303</v>
      </c>
      <c r="E351" s="24" t="s">
        <v>1728</v>
      </c>
      <c r="F351" s="24" t="s">
        <v>275</v>
      </c>
      <c r="G351" s="24" t="s">
        <v>1729</v>
      </c>
      <c r="H351" s="24" t="s">
        <v>85</v>
      </c>
      <c r="I351" s="35" t="s">
        <v>1730</v>
      </c>
      <c r="J351" s="24">
        <v>78</v>
      </c>
      <c r="K351" s="24">
        <v>78</v>
      </c>
      <c r="L351" s="24"/>
      <c r="M351" s="24"/>
      <c r="N351" s="35" t="s">
        <v>1731</v>
      </c>
      <c r="O351" s="35"/>
      <c r="P351" s="78">
        <v>298</v>
      </c>
      <c r="Q351" s="24" t="s">
        <v>89</v>
      </c>
      <c r="R351" s="24" t="s">
        <v>89</v>
      </c>
      <c r="S351" s="24" t="s">
        <v>89</v>
      </c>
      <c r="T351" s="24" t="s">
        <v>35</v>
      </c>
      <c r="U351" s="24" t="s">
        <v>280</v>
      </c>
      <c r="V351" s="24" t="s">
        <v>1386</v>
      </c>
      <c r="W351" s="43">
        <v>15308747600</v>
      </c>
      <c r="X351" s="24" t="s">
        <v>92</v>
      </c>
      <c r="Y351" s="51">
        <v>45321</v>
      </c>
      <c r="Z351" s="51">
        <v>45627</v>
      </c>
      <c r="AA351" s="24"/>
      <c r="AB351" s="24"/>
      <c r="AC351" s="6" t="s">
        <v>16</v>
      </c>
      <c r="AD351" s="48"/>
    </row>
    <row r="352" s="2" customFormat="1" ht="148" hidden="1" customHeight="1" spans="1:30">
      <c r="A352" s="23">
        <v>156</v>
      </c>
      <c r="B352" s="23" t="s">
        <v>1077</v>
      </c>
      <c r="C352" s="24" t="s">
        <v>1087</v>
      </c>
      <c r="D352" s="24" t="s">
        <v>1303</v>
      </c>
      <c r="E352" s="24" t="s">
        <v>1732</v>
      </c>
      <c r="F352" s="24" t="s">
        <v>275</v>
      </c>
      <c r="G352" s="24" t="s">
        <v>1733</v>
      </c>
      <c r="H352" s="24" t="s">
        <v>85</v>
      </c>
      <c r="I352" s="35" t="s">
        <v>1734</v>
      </c>
      <c r="J352" s="24">
        <v>213</v>
      </c>
      <c r="K352" s="24">
        <v>213</v>
      </c>
      <c r="L352" s="24"/>
      <c r="M352" s="24"/>
      <c r="N352" s="35" t="s">
        <v>1735</v>
      </c>
      <c r="O352" s="35"/>
      <c r="P352" s="78">
        <v>2079</v>
      </c>
      <c r="Q352" s="24" t="s">
        <v>89</v>
      </c>
      <c r="R352" s="24" t="s">
        <v>89</v>
      </c>
      <c r="S352" s="24" t="s">
        <v>89</v>
      </c>
      <c r="T352" s="24" t="s">
        <v>35</v>
      </c>
      <c r="U352" s="24" t="s">
        <v>280</v>
      </c>
      <c r="V352" s="24" t="s">
        <v>1386</v>
      </c>
      <c r="W352" s="43">
        <v>15308747600</v>
      </c>
      <c r="X352" s="24" t="s">
        <v>92</v>
      </c>
      <c r="Y352" s="51">
        <v>45321</v>
      </c>
      <c r="Z352" s="51">
        <v>45627</v>
      </c>
      <c r="AA352" s="24"/>
      <c r="AB352" s="24"/>
      <c r="AC352" s="6" t="s">
        <v>16</v>
      </c>
      <c r="AD352" s="48"/>
    </row>
    <row r="353" s="2" customFormat="1" ht="60" hidden="1" customHeight="1" spans="1:30">
      <c r="A353" s="22">
        <v>157</v>
      </c>
      <c r="B353" s="23" t="s">
        <v>1077</v>
      </c>
      <c r="C353" s="24" t="s">
        <v>1087</v>
      </c>
      <c r="D353" s="24" t="s">
        <v>1303</v>
      </c>
      <c r="E353" s="24" t="s">
        <v>1736</v>
      </c>
      <c r="F353" s="24" t="s">
        <v>275</v>
      </c>
      <c r="G353" s="24" t="s">
        <v>1737</v>
      </c>
      <c r="H353" s="24" t="s">
        <v>85</v>
      </c>
      <c r="I353" s="35" t="s">
        <v>1738</v>
      </c>
      <c r="J353" s="24">
        <v>15</v>
      </c>
      <c r="K353" s="24">
        <v>15</v>
      </c>
      <c r="L353" s="24"/>
      <c r="M353" s="24"/>
      <c r="N353" s="35" t="s">
        <v>1739</v>
      </c>
      <c r="O353" s="35"/>
      <c r="P353" s="78">
        <v>248</v>
      </c>
      <c r="Q353" s="24" t="s">
        <v>89</v>
      </c>
      <c r="R353" s="24" t="s">
        <v>89</v>
      </c>
      <c r="S353" s="24" t="s">
        <v>89</v>
      </c>
      <c r="T353" s="24" t="s">
        <v>35</v>
      </c>
      <c r="U353" s="24" t="s">
        <v>280</v>
      </c>
      <c r="V353" s="24" t="s">
        <v>1386</v>
      </c>
      <c r="W353" s="43">
        <v>15308747600</v>
      </c>
      <c r="X353" s="24" t="s">
        <v>92</v>
      </c>
      <c r="Y353" s="51">
        <v>45321</v>
      </c>
      <c r="Z353" s="51">
        <v>45627</v>
      </c>
      <c r="AA353" s="24"/>
      <c r="AB353" s="24"/>
      <c r="AC353" s="6" t="s">
        <v>16</v>
      </c>
      <c r="AD353" s="48"/>
    </row>
    <row r="354" s="2" customFormat="1" ht="60" hidden="1" customHeight="1" spans="1:30">
      <c r="A354" s="22">
        <v>158</v>
      </c>
      <c r="B354" s="23" t="s">
        <v>1077</v>
      </c>
      <c r="C354" s="24" t="s">
        <v>1087</v>
      </c>
      <c r="D354" s="24" t="s">
        <v>1303</v>
      </c>
      <c r="E354" s="24" t="s">
        <v>1740</v>
      </c>
      <c r="F354" s="24" t="s">
        <v>275</v>
      </c>
      <c r="G354" s="24" t="s">
        <v>1741</v>
      </c>
      <c r="H354" s="24" t="s">
        <v>85</v>
      </c>
      <c r="I354" s="35" t="s">
        <v>1742</v>
      </c>
      <c r="J354" s="24">
        <v>5.3</v>
      </c>
      <c r="K354" s="24">
        <v>5.3</v>
      </c>
      <c r="L354" s="24"/>
      <c r="M354" s="24"/>
      <c r="N354" s="35" t="s">
        <v>1743</v>
      </c>
      <c r="O354" s="35"/>
      <c r="P354" s="78">
        <v>90</v>
      </c>
      <c r="Q354" s="24" t="s">
        <v>89</v>
      </c>
      <c r="R354" s="24" t="s">
        <v>89</v>
      </c>
      <c r="S354" s="24" t="s">
        <v>89</v>
      </c>
      <c r="T354" s="24" t="s">
        <v>35</v>
      </c>
      <c r="U354" s="24" t="s">
        <v>280</v>
      </c>
      <c r="V354" s="24" t="s">
        <v>1386</v>
      </c>
      <c r="W354" s="43">
        <v>15308747600</v>
      </c>
      <c r="X354" s="24" t="s">
        <v>92</v>
      </c>
      <c r="Y354" s="51">
        <v>45321</v>
      </c>
      <c r="Z354" s="51">
        <v>45627</v>
      </c>
      <c r="AA354" s="24"/>
      <c r="AB354" s="24"/>
      <c r="AC354" s="6" t="s">
        <v>16</v>
      </c>
      <c r="AD354" s="48"/>
    </row>
    <row r="355" s="2" customFormat="1" ht="61" hidden="1" customHeight="1" spans="1:30">
      <c r="A355" s="23">
        <v>159</v>
      </c>
      <c r="B355" s="23" t="s">
        <v>1077</v>
      </c>
      <c r="C355" s="24" t="s">
        <v>1087</v>
      </c>
      <c r="D355" s="24" t="s">
        <v>1303</v>
      </c>
      <c r="E355" s="24" t="s">
        <v>1744</v>
      </c>
      <c r="F355" s="24" t="s">
        <v>275</v>
      </c>
      <c r="G355" s="24" t="s">
        <v>1745</v>
      </c>
      <c r="H355" s="24" t="s">
        <v>85</v>
      </c>
      <c r="I355" s="35" t="s">
        <v>1746</v>
      </c>
      <c r="J355" s="24">
        <v>16.2</v>
      </c>
      <c r="K355" s="24">
        <v>16.2</v>
      </c>
      <c r="L355" s="24"/>
      <c r="M355" s="24"/>
      <c r="N355" s="35" t="s">
        <v>1747</v>
      </c>
      <c r="O355" s="35"/>
      <c r="P355" s="78">
        <v>73</v>
      </c>
      <c r="Q355" s="24" t="s">
        <v>89</v>
      </c>
      <c r="R355" s="24" t="s">
        <v>89</v>
      </c>
      <c r="S355" s="24" t="s">
        <v>89</v>
      </c>
      <c r="T355" s="24" t="s">
        <v>35</v>
      </c>
      <c r="U355" s="24" t="s">
        <v>280</v>
      </c>
      <c r="V355" s="24" t="s">
        <v>1386</v>
      </c>
      <c r="W355" s="43">
        <v>15308747600</v>
      </c>
      <c r="X355" s="24" t="s">
        <v>92</v>
      </c>
      <c r="Y355" s="51">
        <v>45321</v>
      </c>
      <c r="Z355" s="51">
        <v>45627</v>
      </c>
      <c r="AA355" s="24"/>
      <c r="AB355" s="24"/>
      <c r="AC355" s="6" t="s">
        <v>16</v>
      </c>
      <c r="AD355" s="48"/>
    </row>
    <row r="356" s="2" customFormat="1" ht="100" hidden="1" customHeight="1" spans="1:30">
      <c r="A356" s="22">
        <v>160</v>
      </c>
      <c r="B356" s="23" t="s">
        <v>1077</v>
      </c>
      <c r="C356" s="24" t="s">
        <v>1087</v>
      </c>
      <c r="D356" s="24" t="s">
        <v>1303</v>
      </c>
      <c r="E356" s="24" t="s">
        <v>1748</v>
      </c>
      <c r="F356" s="24" t="s">
        <v>275</v>
      </c>
      <c r="G356" s="24" t="s">
        <v>1749</v>
      </c>
      <c r="H356" s="24" t="s">
        <v>85</v>
      </c>
      <c r="I356" s="35" t="s">
        <v>1750</v>
      </c>
      <c r="J356" s="24">
        <v>16.8</v>
      </c>
      <c r="K356" s="24">
        <v>16.8</v>
      </c>
      <c r="L356" s="24"/>
      <c r="M356" s="24"/>
      <c r="N356" s="35" t="s">
        <v>1751</v>
      </c>
      <c r="O356" s="35"/>
      <c r="P356" s="78">
        <v>285</v>
      </c>
      <c r="Q356" s="24" t="s">
        <v>89</v>
      </c>
      <c r="R356" s="24" t="s">
        <v>89</v>
      </c>
      <c r="S356" s="24" t="s">
        <v>89</v>
      </c>
      <c r="T356" s="24" t="s">
        <v>35</v>
      </c>
      <c r="U356" s="24" t="s">
        <v>280</v>
      </c>
      <c r="V356" s="24" t="s">
        <v>1386</v>
      </c>
      <c r="W356" s="43">
        <v>15308747600</v>
      </c>
      <c r="X356" s="24" t="s">
        <v>92</v>
      </c>
      <c r="Y356" s="51">
        <v>45321</v>
      </c>
      <c r="Z356" s="51">
        <v>45627</v>
      </c>
      <c r="AA356" s="24"/>
      <c r="AB356" s="24"/>
      <c r="AC356" s="6" t="s">
        <v>16</v>
      </c>
      <c r="AD356" s="48"/>
    </row>
    <row r="357" s="2" customFormat="1" ht="51" hidden="1" spans="1:30">
      <c r="A357" s="22">
        <v>161</v>
      </c>
      <c r="B357" s="23" t="s">
        <v>1077</v>
      </c>
      <c r="C357" s="24" t="s">
        <v>1087</v>
      </c>
      <c r="D357" s="24" t="s">
        <v>1303</v>
      </c>
      <c r="E357" s="24" t="s">
        <v>1752</v>
      </c>
      <c r="F357" s="24" t="s">
        <v>275</v>
      </c>
      <c r="G357" s="24" t="s">
        <v>1753</v>
      </c>
      <c r="H357" s="24" t="s">
        <v>85</v>
      </c>
      <c r="I357" s="35" t="s">
        <v>1754</v>
      </c>
      <c r="J357" s="24">
        <v>8.3</v>
      </c>
      <c r="K357" s="24">
        <v>8.3</v>
      </c>
      <c r="L357" s="24"/>
      <c r="M357" s="24"/>
      <c r="N357" s="35" t="s">
        <v>1755</v>
      </c>
      <c r="O357" s="35"/>
      <c r="P357" s="78">
        <v>121</v>
      </c>
      <c r="Q357" s="24" t="s">
        <v>89</v>
      </c>
      <c r="R357" s="24" t="s">
        <v>89</v>
      </c>
      <c r="S357" s="24" t="s">
        <v>89</v>
      </c>
      <c r="T357" s="24" t="s">
        <v>35</v>
      </c>
      <c r="U357" s="24" t="s">
        <v>280</v>
      </c>
      <c r="V357" s="24" t="s">
        <v>1386</v>
      </c>
      <c r="W357" s="43">
        <v>15308747600</v>
      </c>
      <c r="X357" s="24" t="s">
        <v>92</v>
      </c>
      <c r="Y357" s="51">
        <v>45321</v>
      </c>
      <c r="Z357" s="51">
        <v>45627</v>
      </c>
      <c r="AA357" s="24"/>
      <c r="AB357" s="24"/>
      <c r="AC357" s="6" t="s">
        <v>16</v>
      </c>
      <c r="AD357" s="48"/>
    </row>
    <row r="358" s="2" customFormat="1" ht="51" hidden="1" spans="1:30">
      <c r="A358" s="23">
        <v>162</v>
      </c>
      <c r="B358" s="23" t="s">
        <v>1077</v>
      </c>
      <c r="C358" s="24" t="s">
        <v>1087</v>
      </c>
      <c r="D358" s="24" t="s">
        <v>1303</v>
      </c>
      <c r="E358" s="24" t="s">
        <v>1756</v>
      </c>
      <c r="F358" s="24" t="s">
        <v>275</v>
      </c>
      <c r="G358" s="24" t="s">
        <v>1757</v>
      </c>
      <c r="H358" s="24" t="s">
        <v>85</v>
      </c>
      <c r="I358" s="35" t="s">
        <v>1758</v>
      </c>
      <c r="J358" s="24">
        <v>15.5</v>
      </c>
      <c r="K358" s="24">
        <v>15.5</v>
      </c>
      <c r="L358" s="24"/>
      <c r="M358" s="24"/>
      <c r="N358" s="35" t="s">
        <v>1759</v>
      </c>
      <c r="O358" s="35"/>
      <c r="P358" s="78">
        <v>170</v>
      </c>
      <c r="Q358" s="24" t="s">
        <v>89</v>
      </c>
      <c r="R358" s="24" t="s">
        <v>89</v>
      </c>
      <c r="S358" s="24" t="s">
        <v>89</v>
      </c>
      <c r="T358" s="24" t="s">
        <v>35</v>
      </c>
      <c r="U358" s="24" t="s">
        <v>280</v>
      </c>
      <c r="V358" s="24" t="s">
        <v>1386</v>
      </c>
      <c r="W358" s="43">
        <v>15308747600</v>
      </c>
      <c r="X358" s="24" t="s">
        <v>92</v>
      </c>
      <c r="Y358" s="51">
        <v>45321</v>
      </c>
      <c r="Z358" s="51">
        <v>45627</v>
      </c>
      <c r="AA358" s="24"/>
      <c r="AB358" s="24"/>
      <c r="AC358" s="6" t="s">
        <v>16</v>
      </c>
      <c r="AD358" s="48"/>
    </row>
    <row r="359" s="2" customFormat="1" ht="51" hidden="1" spans="1:30">
      <c r="A359" s="22">
        <v>163</v>
      </c>
      <c r="B359" s="23" t="s">
        <v>1077</v>
      </c>
      <c r="C359" s="24" t="s">
        <v>1087</v>
      </c>
      <c r="D359" s="24" t="s">
        <v>1303</v>
      </c>
      <c r="E359" s="24" t="s">
        <v>1760</v>
      </c>
      <c r="F359" s="24" t="s">
        <v>521</v>
      </c>
      <c r="G359" s="24" t="s">
        <v>820</v>
      </c>
      <c r="H359" s="24" t="s">
        <v>85</v>
      </c>
      <c r="I359" s="35" t="s">
        <v>1761</v>
      </c>
      <c r="J359" s="24">
        <v>26</v>
      </c>
      <c r="K359" s="24">
        <v>26</v>
      </c>
      <c r="L359" s="24"/>
      <c r="M359" s="24"/>
      <c r="N359" s="35" t="s">
        <v>1762</v>
      </c>
      <c r="O359" s="35"/>
      <c r="P359" s="78">
        <v>498</v>
      </c>
      <c r="Q359" s="24" t="s">
        <v>89</v>
      </c>
      <c r="R359" s="24" t="s">
        <v>89</v>
      </c>
      <c r="S359" s="24" t="s">
        <v>89</v>
      </c>
      <c r="T359" s="24" t="s">
        <v>35</v>
      </c>
      <c r="U359" s="24" t="s">
        <v>526</v>
      </c>
      <c r="V359" s="24" t="s">
        <v>1763</v>
      </c>
      <c r="W359" s="43" t="s">
        <v>1764</v>
      </c>
      <c r="X359" s="24" t="s">
        <v>92</v>
      </c>
      <c r="Y359" s="51">
        <v>45321</v>
      </c>
      <c r="Z359" s="51">
        <v>45627</v>
      </c>
      <c r="AA359" s="24"/>
      <c r="AB359" s="24"/>
      <c r="AC359" s="6" t="s">
        <v>16</v>
      </c>
      <c r="AD359" s="48"/>
    </row>
    <row r="360" s="2" customFormat="1" ht="93" hidden="1" customHeight="1" spans="1:30">
      <c r="A360" s="22">
        <v>164</v>
      </c>
      <c r="B360" s="23" t="s">
        <v>1077</v>
      </c>
      <c r="C360" s="24" t="s">
        <v>1087</v>
      </c>
      <c r="D360" s="24" t="s">
        <v>1303</v>
      </c>
      <c r="E360" s="24" t="s">
        <v>1765</v>
      </c>
      <c r="F360" s="24" t="s">
        <v>521</v>
      </c>
      <c r="G360" s="24" t="s">
        <v>833</v>
      </c>
      <c r="H360" s="24" t="s">
        <v>85</v>
      </c>
      <c r="I360" s="35" t="s">
        <v>1766</v>
      </c>
      <c r="J360" s="24">
        <v>36</v>
      </c>
      <c r="K360" s="24">
        <v>36</v>
      </c>
      <c r="L360" s="24"/>
      <c r="M360" s="24"/>
      <c r="N360" s="35" t="s">
        <v>1767</v>
      </c>
      <c r="O360" s="35"/>
      <c r="P360" s="78">
        <v>850</v>
      </c>
      <c r="Q360" s="24" t="s">
        <v>89</v>
      </c>
      <c r="R360" s="24" t="s">
        <v>89</v>
      </c>
      <c r="S360" s="24" t="s">
        <v>89</v>
      </c>
      <c r="T360" s="24" t="s">
        <v>35</v>
      </c>
      <c r="U360" s="24" t="s">
        <v>526</v>
      </c>
      <c r="V360" s="24" t="s">
        <v>1763</v>
      </c>
      <c r="W360" s="43" t="s">
        <v>1764</v>
      </c>
      <c r="X360" s="24" t="s">
        <v>92</v>
      </c>
      <c r="Y360" s="51">
        <v>45321</v>
      </c>
      <c r="Z360" s="51">
        <v>45627</v>
      </c>
      <c r="AA360" s="24"/>
      <c r="AB360" s="24"/>
      <c r="AC360" s="6" t="s">
        <v>16</v>
      </c>
      <c r="AD360" s="48"/>
    </row>
    <row r="361" s="2" customFormat="1" ht="51" hidden="1" spans="1:30">
      <c r="A361" s="23">
        <v>165</v>
      </c>
      <c r="B361" s="23" t="s">
        <v>1077</v>
      </c>
      <c r="C361" s="24" t="s">
        <v>1087</v>
      </c>
      <c r="D361" s="24" t="s">
        <v>1303</v>
      </c>
      <c r="E361" s="24" t="s">
        <v>1768</v>
      </c>
      <c r="F361" s="24" t="s">
        <v>521</v>
      </c>
      <c r="G361" s="24" t="s">
        <v>1769</v>
      </c>
      <c r="H361" s="24" t="s">
        <v>85</v>
      </c>
      <c r="I361" s="35" t="s">
        <v>1770</v>
      </c>
      <c r="J361" s="24">
        <v>40</v>
      </c>
      <c r="K361" s="24">
        <v>40</v>
      </c>
      <c r="L361" s="24"/>
      <c r="M361" s="24"/>
      <c r="N361" s="35" t="s">
        <v>1771</v>
      </c>
      <c r="O361" s="35"/>
      <c r="P361" s="78">
        <v>360</v>
      </c>
      <c r="Q361" s="24" t="s">
        <v>89</v>
      </c>
      <c r="R361" s="24" t="s">
        <v>89</v>
      </c>
      <c r="S361" s="24" t="s">
        <v>89</v>
      </c>
      <c r="T361" s="24" t="s">
        <v>35</v>
      </c>
      <c r="U361" s="24" t="s">
        <v>526</v>
      </c>
      <c r="V361" s="24" t="s">
        <v>1763</v>
      </c>
      <c r="W361" s="43" t="s">
        <v>1764</v>
      </c>
      <c r="X361" s="24" t="s">
        <v>92</v>
      </c>
      <c r="Y361" s="51">
        <v>45321</v>
      </c>
      <c r="Z361" s="51">
        <v>45627</v>
      </c>
      <c r="AA361" s="24"/>
      <c r="AB361" s="24"/>
      <c r="AC361" s="6" t="s">
        <v>16</v>
      </c>
      <c r="AD361" s="48"/>
    </row>
    <row r="362" s="2" customFormat="1" ht="51" hidden="1" spans="1:30">
      <c r="A362" s="22">
        <v>166</v>
      </c>
      <c r="B362" s="23" t="s">
        <v>1077</v>
      </c>
      <c r="C362" s="24" t="s">
        <v>1087</v>
      </c>
      <c r="D362" s="24" t="s">
        <v>1303</v>
      </c>
      <c r="E362" s="24" t="s">
        <v>1772</v>
      </c>
      <c r="F362" s="24" t="s">
        <v>521</v>
      </c>
      <c r="G362" s="24" t="s">
        <v>1773</v>
      </c>
      <c r="H362" s="24" t="s">
        <v>85</v>
      </c>
      <c r="I362" s="35" t="s">
        <v>1774</v>
      </c>
      <c r="J362" s="24">
        <v>25</v>
      </c>
      <c r="K362" s="24">
        <v>25</v>
      </c>
      <c r="L362" s="24"/>
      <c r="M362" s="24"/>
      <c r="N362" s="35" t="s">
        <v>1775</v>
      </c>
      <c r="O362" s="35"/>
      <c r="P362" s="78">
        <v>177</v>
      </c>
      <c r="Q362" s="24" t="s">
        <v>89</v>
      </c>
      <c r="R362" s="24" t="s">
        <v>89</v>
      </c>
      <c r="S362" s="24" t="s">
        <v>89</v>
      </c>
      <c r="T362" s="24" t="s">
        <v>35</v>
      </c>
      <c r="U362" s="24" t="s">
        <v>526</v>
      </c>
      <c r="V362" s="24" t="s">
        <v>1763</v>
      </c>
      <c r="W362" s="43" t="s">
        <v>1764</v>
      </c>
      <c r="X362" s="24" t="s">
        <v>92</v>
      </c>
      <c r="Y362" s="51">
        <v>45321</v>
      </c>
      <c r="Z362" s="51">
        <v>45627</v>
      </c>
      <c r="AA362" s="24"/>
      <c r="AB362" s="24"/>
      <c r="AC362" s="6" t="s">
        <v>16</v>
      </c>
      <c r="AD362" s="48"/>
    </row>
    <row r="363" s="2" customFormat="1" ht="72" hidden="1" customHeight="1" spans="1:30">
      <c r="A363" s="22">
        <v>167</v>
      </c>
      <c r="B363" s="23" t="s">
        <v>1077</v>
      </c>
      <c r="C363" s="24" t="s">
        <v>1087</v>
      </c>
      <c r="D363" s="24" t="s">
        <v>1303</v>
      </c>
      <c r="E363" s="24" t="s">
        <v>1776</v>
      </c>
      <c r="F363" s="24" t="s">
        <v>521</v>
      </c>
      <c r="G363" s="24" t="s">
        <v>823</v>
      </c>
      <c r="H363" s="24" t="s">
        <v>85</v>
      </c>
      <c r="I363" s="35" t="s">
        <v>1777</v>
      </c>
      <c r="J363" s="24">
        <v>10</v>
      </c>
      <c r="K363" s="24">
        <v>10</v>
      </c>
      <c r="L363" s="24"/>
      <c r="M363" s="24"/>
      <c r="N363" s="35" t="s">
        <v>1778</v>
      </c>
      <c r="O363" s="35"/>
      <c r="P363" s="78">
        <v>350</v>
      </c>
      <c r="Q363" s="24" t="s">
        <v>89</v>
      </c>
      <c r="R363" s="24" t="s">
        <v>89</v>
      </c>
      <c r="S363" s="24" t="s">
        <v>89</v>
      </c>
      <c r="T363" s="24" t="s">
        <v>35</v>
      </c>
      <c r="U363" s="24" t="s">
        <v>526</v>
      </c>
      <c r="V363" s="24" t="s">
        <v>1763</v>
      </c>
      <c r="W363" s="43" t="s">
        <v>1764</v>
      </c>
      <c r="X363" s="24" t="s">
        <v>92</v>
      </c>
      <c r="Y363" s="51">
        <v>45321</v>
      </c>
      <c r="Z363" s="51">
        <v>45627</v>
      </c>
      <c r="AA363" s="24"/>
      <c r="AB363" s="24"/>
      <c r="AC363" s="6" t="s">
        <v>16</v>
      </c>
      <c r="AD363" s="48"/>
    </row>
    <row r="364" s="2" customFormat="1" ht="51" hidden="1" spans="1:30">
      <c r="A364" s="23">
        <v>168</v>
      </c>
      <c r="B364" s="23" t="s">
        <v>1077</v>
      </c>
      <c r="C364" s="24" t="s">
        <v>1087</v>
      </c>
      <c r="D364" s="24" t="s">
        <v>1303</v>
      </c>
      <c r="E364" s="24" t="s">
        <v>1779</v>
      </c>
      <c r="F364" s="24" t="s">
        <v>191</v>
      </c>
      <c r="G364" s="24" t="s">
        <v>1780</v>
      </c>
      <c r="H364" s="24" t="s">
        <v>85</v>
      </c>
      <c r="I364" s="35" t="s">
        <v>1781</v>
      </c>
      <c r="J364" s="24">
        <v>350</v>
      </c>
      <c r="K364" s="24">
        <v>350</v>
      </c>
      <c r="L364" s="24"/>
      <c r="M364" s="24"/>
      <c r="N364" s="35" t="s">
        <v>1782</v>
      </c>
      <c r="O364" s="35"/>
      <c r="P364" s="78">
        <v>1377</v>
      </c>
      <c r="Q364" s="24" t="s">
        <v>89</v>
      </c>
      <c r="R364" s="24" t="s">
        <v>89</v>
      </c>
      <c r="S364" s="24" t="s">
        <v>89</v>
      </c>
      <c r="T364" s="24" t="s">
        <v>35</v>
      </c>
      <c r="U364" s="24" t="s">
        <v>196</v>
      </c>
      <c r="V364" s="24" t="s">
        <v>1783</v>
      </c>
      <c r="W364" s="43" t="s">
        <v>1784</v>
      </c>
      <c r="X364" s="24" t="s">
        <v>92</v>
      </c>
      <c r="Y364" s="51">
        <v>45321</v>
      </c>
      <c r="Z364" s="51">
        <v>45627</v>
      </c>
      <c r="AA364" s="24"/>
      <c r="AB364" s="24"/>
      <c r="AC364" s="6" t="s">
        <v>16</v>
      </c>
      <c r="AD364" s="48"/>
    </row>
    <row r="365" s="2" customFormat="1" ht="51" hidden="1" spans="1:30">
      <c r="A365" s="22">
        <v>169</v>
      </c>
      <c r="B365" s="23" t="s">
        <v>1077</v>
      </c>
      <c r="C365" s="24" t="s">
        <v>1087</v>
      </c>
      <c r="D365" s="24" t="s">
        <v>1303</v>
      </c>
      <c r="E365" s="24" t="s">
        <v>1785</v>
      </c>
      <c r="F365" s="24" t="s">
        <v>191</v>
      </c>
      <c r="G365" s="24" t="s">
        <v>1786</v>
      </c>
      <c r="H365" s="24" t="s">
        <v>85</v>
      </c>
      <c r="I365" s="35" t="s">
        <v>1787</v>
      </c>
      <c r="J365" s="24">
        <v>300</v>
      </c>
      <c r="K365" s="24">
        <v>300</v>
      </c>
      <c r="L365" s="24"/>
      <c r="M365" s="24"/>
      <c r="N365" s="35" t="s">
        <v>1788</v>
      </c>
      <c r="O365" s="35"/>
      <c r="P365" s="78">
        <v>976</v>
      </c>
      <c r="Q365" s="24" t="s">
        <v>89</v>
      </c>
      <c r="R365" s="24" t="s">
        <v>89</v>
      </c>
      <c r="S365" s="24" t="s">
        <v>89</v>
      </c>
      <c r="T365" s="24" t="s">
        <v>35</v>
      </c>
      <c r="U365" s="24" t="s">
        <v>196</v>
      </c>
      <c r="V365" s="24" t="s">
        <v>1783</v>
      </c>
      <c r="W365" s="43" t="s">
        <v>1784</v>
      </c>
      <c r="X365" s="24" t="s">
        <v>92</v>
      </c>
      <c r="Y365" s="51">
        <v>45321</v>
      </c>
      <c r="Z365" s="51">
        <v>45627</v>
      </c>
      <c r="AA365" s="24"/>
      <c r="AB365" s="24"/>
      <c r="AC365" s="6" t="s">
        <v>16</v>
      </c>
      <c r="AD365" s="48"/>
    </row>
    <row r="366" s="2" customFormat="1" ht="76" hidden="1" customHeight="1" spans="1:30">
      <c r="A366" s="22">
        <v>170</v>
      </c>
      <c r="B366" s="23" t="s">
        <v>1077</v>
      </c>
      <c r="C366" s="24" t="s">
        <v>1087</v>
      </c>
      <c r="D366" s="24" t="s">
        <v>1303</v>
      </c>
      <c r="E366" s="24" t="s">
        <v>1789</v>
      </c>
      <c r="F366" s="24" t="s">
        <v>191</v>
      </c>
      <c r="G366" s="24" t="s">
        <v>670</v>
      </c>
      <c r="H366" s="24" t="s">
        <v>85</v>
      </c>
      <c r="I366" s="35" t="s">
        <v>1790</v>
      </c>
      <c r="J366" s="24">
        <v>49</v>
      </c>
      <c r="K366" s="24">
        <v>49</v>
      </c>
      <c r="L366" s="24"/>
      <c r="M366" s="24"/>
      <c r="N366" s="35" t="s">
        <v>1791</v>
      </c>
      <c r="O366" s="35"/>
      <c r="P366" s="78">
        <v>6626</v>
      </c>
      <c r="Q366" s="24" t="s">
        <v>89</v>
      </c>
      <c r="R366" s="24" t="s">
        <v>89</v>
      </c>
      <c r="S366" s="24" t="s">
        <v>89</v>
      </c>
      <c r="T366" s="24" t="s">
        <v>35</v>
      </c>
      <c r="U366" s="24" t="s">
        <v>196</v>
      </c>
      <c r="V366" s="24" t="s">
        <v>1783</v>
      </c>
      <c r="W366" s="43" t="s">
        <v>1784</v>
      </c>
      <c r="X366" s="24" t="s">
        <v>92</v>
      </c>
      <c r="Y366" s="51">
        <v>45321</v>
      </c>
      <c r="Z366" s="51">
        <v>45627</v>
      </c>
      <c r="AA366" s="24"/>
      <c r="AB366" s="24"/>
      <c r="AC366" s="6" t="s">
        <v>16</v>
      </c>
      <c r="AD366" s="48"/>
    </row>
    <row r="367" s="2" customFormat="1" ht="81" hidden="1" customHeight="1" spans="1:30">
      <c r="A367" s="23">
        <v>171</v>
      </c>
      <c r="B367" s="23" t="s">
        <v>1077</v>
      </c>
      <c r="C367" s="24" t="s">
        <v>1087</v>
      </c>
      <c r="D367" s="24" t="s">
        <v>1303</v>
      </c>
      <c r="E367" s="24" t="s">
        <v>1792</v>
      </c>
      <c r="F367" s="24" t="s">
        <v>191</v>
      </c>
      <c r="G367" s="24" t="s">
        <v>1793</v>
      </c>
      <c r="H367" s="24" t="s">
        <v>85</v>
      </c>
      <c r="I367" s="35" t="s">
        <v>1794</v>
      </c>
      <c r="J367" s="24">
        <v>80</v>
      </c>
      <c r="K367" s="24">
        <v>80</v>
      </c>
      <c r="L367" s="24"/>
      <c r="M367" s="24"/>
      <c r="N367" s="35" t="s">
        <v>1795</v>
      </c>
      <c r="O367" s="35"/>
      <c r="P367" s="78">
        <v>8417</v>
      </c>
      <c r="Q367" s="24" t="s">
        <v>89</v>
      </c>
      <c r="R367" s="24" t="s">
        <v>89</v>
      </c>
      <c r="S367" s="24" t="s">
        <v>89</v>
      </c>
      <c r="T367" s="24" t="s">
        <v>35</v>
      </c>
      <c r="U367" s="24" t="s">
        <v>196</v>
      </c>
      <c r="V367" s="24" t="s">
        <v>1783</v>
      </c>
      <c r="W367" s="43" t="s">
        <v>1784</v>
      </c>
      <c r="X367" s="24" t="s">
        <v>92</v>
      </c>
      <c r="Y367" s="51">
        <v>45321</v>
      </c>
      <c r="Z367" s="51">
        <v>45627</v>
      </c>
      <c r="AA367" s="24"/>
      <c r="AB367" s="24"/>
      <c r="AC367" s="6" t="s">
        <v>16</v>
      </c>
      <c r="AD367" s="48"/>
    </row>
    <row r="368" s="2" customFormat="1" ht="88" hidden="1" customHeight="1" spans="1:30">
      <c r="A368" s="22">
        <v>172</v>
      </c>
      <c r="B368" s="23" t="s">
        <v>1077</v>
      </c>
      <c r="C368" s="24" t="s">
        <v>1087</v>
      </c>
      <c r="D368" s="24" t="s">
        <v>1303</v>
      </c>
      <c r="E368" s="24" t="s">
        <v>1796</v>
      </c>
      <c r="F368" s="24" t="s">
        <v>191</v>
      </c>
      <c r="G368" s="24" t="s">
        <v>665</v>
      </c>
      <c r="H368" s="24" t="s">
        <v>85</v>
      </c>
      <c r="I368" s="35" t="s">
        <v>1797</v>
      </c>
      <c r="J368" s="24">
        <v>64</v>
      </c>
      <c r="K368" s="24">
        <v>64</v>
      </c>
      <c r="L368" s="24"/>
      <c r="M368" s="24"/>
      <c r="N368" s="35" t="s">
        <v>1798</v>
      </c>
      <c r="O368" s="35"/>
      <c r="P368" s="78">
        <v>6632</v>
      </c>
      <c r="Q368" s="24" t="s">
        <v>89</v>
      </c>
      <c r="R368" s="24" t="s">
        <v>89</v>
      </c>
      <c r="S368" s="24" t="s">
        <v>89</v>
      </c>
      <c r="T368" s="24" t="s">
        <v>35</v>
      </c>
      <c r="U368" s="24" t="s">
        <v>196</v>
      </c>
      <c r="V368" s="24" t="s">
        <v>1783</v>
      </c>
      <c r="W368" s="43" t="s">
        <v>1784</v>
      </c>
      <c r="X368" s="24" t="s">
        <v>92</v>
      </c>
      <c r="Y368" s="51">
        <v>45321</v>
      </c>
      <c r="Z368" s="51">
        <v>45627</v>
      </c>
      <c r="AA368" s="24"/>
      <c r="AB368" s="24"/>
      <c r="AC368" s="6" t="s">
        <v>16</v>
      </c>
      <c r="AD368" s="48"/>
    </row>
    <row r="369" s="2" customFormat="1" ht="90" hidden="1" customHeight="1" spans="1:30">
      <c r="A369" s="22">
        <v>173</v>
      </c>
      <c r="B369" s="23" t="s">
        <v>1077</v>
      </c>
      <c r="C369" s="24" t="s">
        <v>1087</v>
      </c>
      <c r="D369" s="24" t="s">
        <v>1303</v>
      </c>
      <c r="E369" s="24" t="s">
        <v>1799</v>
      </c>
      <c r="F369" s="24" t="s">
        <v>191</v>
      </c>
      <c r="G369" s="24" t="s">
        <v>282</v>
      </c>
      <c r="H369" s="24" t="s">
        <v>85</v>
      </c>
      <c r="I369" s="35" t="s">
        <v>1800</v>
      </c>
      <c r="J369" s="24">
        <v>75</v>
      </c>
      <c r="K369" s="24">
        <v>75</v>
      </c>
      <c r="L369" s="24"/>
      <c r="M369" s="24"/>
      <c r="N369" s="35" t="s">
        <v>1801</v>
      </c>
      <c r="O369" s="35"/>
      <c r="P369" s="78">
        <v>5653</v>
      </c>
      <c r="Q369" s="24" t="s">
        <v>89</v>
      </c>
      <c r="R369" s="24" t="s">
        <v>89</v>
      </c>
      <c r="S369" s="24" t="s">
        <v>89</v>
      </c>
      <c r="T369" s="24" t="s">
        <v>35</v>
      </c>
      <c r="U369" s="24" t="s">
        <v>196</v>
      </c>
      <c r="V369" s="24" t="s">
        <v>1783</v>
      </c>
      <c r="W369" s="43" t="s">
        <v>1784</v>
      </c>
      <c r="X369" s="24" t="s">
        <v>92</v>
      </c>
      <c r="Y369" s="51">
        <v>45321</v>
      </c>
      <c r="Z369" s="51">
        <v>45627</v>
      </c>
      <c r="AA369" s="24"/>
      <c r="AB369" s="24"/>
      <c r="AC369" s="6" t="s">
        <v>16</v>
      </c>
      <c r="AD369" s="48"/>
    </row>
    <row r="370" s="2" customFormat="1" ht="63.75" hidden="1" spans="1:30">
      <c r="A370" s="23">
        <v>174</v>
      </c>
      <c r="B370" s="23" t="s">
        <v>1077</v>
      </c>
      <c r="C370" s="24" t="s">
        <v>1087</v>
      </c>
      <c r="D370" s="24" t="s">
        <v>1303</v>
      </c>
      <c r="E370" s="24" t="s">
        <v>1802</v>
      </c>
      <c r="F370" s="24" t="s">
        <v>191</v>
      </c>
      <c r="G370" s="24" t="s">
        <v>1803</v>
      </c>
      <c r="H370" s="24" t="s">
        <v>85</v>
      </c>
      <c r="I370" s="35" t="s">
        <v>1804</v>
      </c>
      <c r="J370" s="24">
        <v>146</v>
      </c>
      <c r="K370" s="24">
        <v>146</v>
      </c>
      <c r="L370" s="24"/>
      <c r="M370" s="24"/>
      <c r="N370" s="35" t="s">
        <v>1805</v>
      </c>
      <c r="O370" s="35"/>
      <c r="P370" s="78">
        <v>2229</v>
      </c>
      <c r="Q370" s="24" t="s">
        <v>89</v>
      </c>
      <c r="R370" s="24" t="s">
        <v>89</v>
      </c>
      <c r="S370" s="24" t="s">
        <v>89</v>
      </c>
      <c r="T370" s="24" t="s">
        <v>35</v>
      </c>
      <c r="U370" s="24" t="s">
        <v>196</v>
      </c>
      <c r="V370" s="24" t="s">
        <v>1783</v>
      </c>
      <c r="W370" s="43" t="s">
        <v>1784</v>
      </c>
      <c r="X370" s="24" t="s">
        <v>92</v>
      </c>
      <c r="Y370" s="51">
        <v>45321</v>
      </c>
      <c r="Z370" s="51">
        <v>45627</v>
      </c>
      <c r="AA370" s="24"/>
      <c r="AB370" s="24"/>
      <c r="AC370" s="6" t="s">
        <v>16</v>
      </c>
      <c r="AD370" s="48"/>
    </row>
    <row r="371" s="2" customFormat="1" ht="60" hidden="1" customHeight="1" spans="1:30">
      <c r="A371" s="22">
        <v>175</v>
      </c>
      <c r="B371" s="23" t="s">
        <v>1077</v>
      </c>
      <c r="C371" s="24" t="s">
        <v>1087</v>
      </c>
      <c r="D371" s="24" t="s">
        <v>1303</v>
      </c>
      <c r="E371" s="24" t="s">
        <v>1806</v>
      </c>
      <c r="F371" s="24" t="s">
        <v>693</v>
      </c>
      <c r="G371" s="24" t="s">
        <v>694</v>
      </c>
      <c r="H371" s="24" t="s">
        <v>85</v>
      </c>
      <c r="I371" s="35" t="s">
        <v>1807</v>
      </c>
      <c r="J371" s="24">
        <v>55.1</v>
      </c>
      <c r="K371" s="24">
        <v>55.1</v>
      </c>
      <c r="L371" s="24"/>
      <c r="M371" s="24"/>
      <c r="N371" s="35" t="s">
        <v>1808</v>
      </c>
      <c r="O371" s="35"/>
      <c r="P371" s="78">
        <v>336</v>
      </c>
      <c r="Q371" s="24" t="s">
        <v>89</v>
      </c>
      <c r="R371" s="24" t="s">
        <v>89</v>
      </c>
      <c r="S371" s="24" t="s">
        <v>89</v>
      </c>
      <c r="T371" s="24" t="s">
        <v>35</v>
      </c>
      <c r="U371" s="24" t="s">
        <v>698</v>
      </c>
      <c r="V371" s="24" t="s">
        <v>1809</v>
      </c>
      <c r="W371" s="43" t="s">
        <v>1810</v>
      </c>
      <c r="X371" s="24" t="s">
        <v>92</v>
      </c>
      <c r="Y371" s="51">
        <v>45321</v>
      </c>
      <c r="Z371" s="51">
        <v>45627</v>
      </c>
      <c r="AA371" s="24"/>
      <c r="AB371" s="24"/>
      <c r="AC371" s="6" t="s">
        <v>16</v>
      </c>
      <c r="AD371" s="48"/>
    </row>
    <row r="372" s="2" customFormat="1" ht="71" hidden="1" customHeight="1" spans="1:30">
      <c r="A372" s="22">
        <v>176</v>
      </c>
      <c r="B372" s="23" t="s">
        <v>1077</v>
      </c>
      <c r="C372" s="24" t="s">
        <v>1087</v>
      </c>
      <c r="D372" s="24" t="s">
        <v>1303</v>
      </c>
      <c r="E372" s="24" t="s">
        <v>1811</v>
      </c>
      <c r="F372" s="24" t="s">
        <v>693</v>
      </c>
      <c r="G372" s="24" t="s">
        <v>1812</v>
      </c>
      <c r="H372" s="24" t="s">
        <v>85</v>
      </c>
      <c r="I372" s="35" t="s">
        <v>1813</v>
      </c>
      <c r="J372" s="24">
        <v>7.95</v>
      </c>
      <c r="K372" s="24">
        <v>7.95</v>
      </c>
      <c r="L372" s="24"/>
      <c r="M372" s="24"/>
      <c r="N372" s="35" t="s">
        <v>1814</v>
      </c>
      <c r="O372" s="35"/>
      <c r="P372" s="78">
        <v>162</v>
      </c>
      <c r="Q372" s="24" t="s">
        <v>89</v>
      </c>
      <c r="R372" s="24" t="s">
        <v>89</v>
      </c>
      <c r="S372" s="24" t="s">
        <v>89</v>
      </c>
      <c r="T372" s="24" t="s">
        <v>35</v>
      </c>
      <c r="U372" s="24" t="s">
        <v>698</v>
      </c>
      <c r="V372" s="24" t="s">
        <v>1809</v>
      </c>
      <c r="W372" s="43" t="s">
        <v>1810</v>
      </c>
      <c r="X372" s="24" t="s">
        <v>92</v>
      </c>
      <c r="Y372" s="51">
        <v>45321</v>
      </c>
      <c r="Z372" s="51">
        <v>45627</v>
      </c>
      <c r="AA372" s="24"/>
      <c r="AB372" s="24"/>
      <c r="AC372" s="6" t="s">
        <v>16</v>
      </c>
      <c r="AD372" s="48"/>
    </row>
    <row r="373" s="2" customFormat="1" ht="71" hidden="1" customHeight="1" spans="1:30">
      <c r="A373" s="23">
        <v>177</v>
      </c>
      <c r="B373" s="23" t="s">
        <v>1077</v>
      </c>
      <c r="C373" s="24" t="s">
        <v>1087</v>
      </c>
      <c r="D373" s="24" t="s">
        <v>1303</v>
      </c>
      <c r="E373" s="24" t="s">
        <v>1815</v>
      </c>
      <c r="F373" s="24" t="s">
        <v>693</v>
      </c>
      <c r="G373" s="24" t="s">
        <v>1816</v>
      </c>
      <c r="H373" s="24" t="s">
        <v>85</v>
      </c>
      <c r="I373" s="35" t="s">
        <v>1817</v>
      </c>
      <c r="J373" s="24">
        <v>13.4</v>
      </c>
      <c r="K373" s="24">
        <v>13.4</v>
      </c>
      <c r="L373" s="24"/>
      <c r="M373" s="24"/>
      <c r="N373" s="35" t="s">
        <v>1818</v>
      </c>
      <c r="O373" s="35"/>
      <c r="P373" s="78">
        <v>420</v>
      </c>
      <c r="Q373" s="24" t="s">
        <v>89</v>
      </c>
      <c r="R373" s="24" t="s">
        <v>89</v>
      </c>
      <c r="S373" s="24" t="s">
        <v>89</v>
      </c>
      <c r="T373" s="24" t="s">
        <v>35</v>
      </c>
      <c r="U373" s="24" t="s">
        <v>698</v>
      </c>
      <c r="V373" s="24" t="s">
        <v>1809</v>
      </c>
      <c r="W373" s="43" t="s">
        <v>1810</v>
      </c>
      <c r="X373" s="24" t="s">
        <v>92</v>
      </c>
      <c r="Y373" s="51">
        <v>45321</v>
      </c>
      <c r="Z373" s="51">
        <v>45627</v>
      </c>
      <c r="AA373" s="24"/>
      <c r="AB373" s="24"/>
      <c r="AC373" s="6" t="s">
        <v>16</v>
      </c>
      <c r="AD373" s="48"/>
    </row>
    <row r="374" s="2" customFormat="1" ht="64" hidden="1" customHeight="1" spans="1:30">
      <c r="A374" s="22">
        <v>178</v>
      </c>
      <c r="B374" s="23" t="s">
        <v>1077</v>
      </c>
      <c r="C374" s="24" t="s">
        <v>1087</v>
      </c>
      <c r="D374" s="24" t="s">
        <v>1303</v>
      </c>
      <c r="E374" s="24" t="s">
        <v>1819</v>
      </c>
      <c r="F374" s="24" t="s">
        <v>693</v>
      </c>
      <c r="G374" s="24" t="s">
        <v>1820</v>
      </c>
      <c r="H374" s="24" t="s">
        <v>85</v>
      </c>
      <c r="I374" s="35" t="s">
        <v>1821</v>
      </c>
      <c r="J374" s="24">
        <v>10.1</v>
      </c>
      <c r="K374" s="24">
        <v>10.1</v>
      </c>
      <c r="L374" s="24"/>
      <c r="M374" s="24"/>
      <c r="N374" s="35" t="s">
        <v>1822</v>
      </c>
      <c r="O374" s="35"/>
      <c r="P374" s="78">
        <v>513</v>
      </c>
      <c r="Q374" s="24" t="s">
        <v>89</v>
      </c>
      <c r="R374" s="24" t="s">
        <v>89</v>
      </c>
      <c r="S374" s="24" t="s">
        <v>89</v>
      </c>
      <c r="T374" s="24" t="s">
        <v>35</v>
      </c>
      <c r="U374" s="24" t="s">
        <v>698</v>
      </c>
      <c r="V374" s="24" t="s">
        <v>1809</v>
      </c>
      <c r="W374" s="43" t="s">
        <v>1810</v>
      </c>
      <c r="X374" s="24" t="s">
        <v>92</v>
      </c>
      <c r="Y374" s="51">
        <v>45321</v>
      </c>
      <c r="Z374" s="51">
        <v>45627</v>
      </c>
      <c r="AA374" s="24"/>
      <c r="AB374" s="24"/>
      <c r="AC374" s="6" t="s">
        <v>16</v>
      </c>
      <c r="AD374" s="48"/>
    </row>
    <row r="375" s="2" customFormat="1" ht="61" hidden="1" customHeight="1" spans="1:30">
      <c r="A375" s="22">
        <v>179</v>
      </c>
      <c r="B375" s="23" t="s">
        <v>1077</v>
      </c>
      <c r="C375" s="24" t="s">
        <v>1087</v>
      </c>
      <c r="D375" s="24" t="s">
        <v>1303</v>
      </c>
      <c r="E375" s="24" t="s">
        <v>1823</v>
      </c>
      <c r="F375" s="24" t="s">
        <v>200</v>
      </c>
      <c r="G375" s="24" t="s">
        <v>1824</v>
      </c>
      <c r="H375" s="24" t="s">
        <v>85</v>
      </c>
      <c r="I375" s="35" t="s">
        <v>1825</v>
      </c>
      <c r="J375" s="24">
        <v>347.6</v>
      </c>
      <c r="K375" s="24">
        <v>347.6</v>
      </c>
      <c r="L375" s="24"/>
      <c r="M375" s="24"/>
      <c r="N375" s="35" t="s">
        <v>1826</v>
      </c>
      <c r="O375" s="35"/>
      <c r="P375" s="78">
        <v>1169</v>
      </c>
      <c r="Q375" s="24" t="s">
        <v>89</v>
      </c>
      <c r="R375" s="24" t="s">
        <v>89</v>
      </c>
      <c r="S375" s="24" t="s">
        <v>89</v>
      </c>
      <c r="T375" s="24" t="s">
        <v>35</v>
      </c>
      <c r="U375" s="24" t="s">
        <v>394</v>
      </c>
      <c r="V375" s="24" t="s">
        <v>1827</v>
      </c>
      <c r="W375" s="43" t="s">
        <v>1828</v>
      </c>
      <c r="X375" s="24" t="s">
        <v>92</v>
      </c>
      <c r="Y375" s="51">
        <v>45321</v>
      </c>
      <c r="Z375" s="51">
        <v>45627</v>
      </c>
      <c r="AA375" s="24"/>
      <c r="AB375" s="24"/>
      <c r="AC375" s="6" t="s">
        <v>16</v>
      </c>
      <c r="AD375" s="48"/>
    </row>
    <row r="376" s="2" customFormat="1" ht="51" hidden="1" spans="1:30">
      <c r="A376" s="23">
        <v>180</v>
      </c>
      <c r="B376" s="23" t="s">
        <v>1077</v>
      </c>
      <c r="C376" s="24" t="s">
        <v>1087</v>
      </c>
      <c r="D376" s="24" t="s">
        <v>1303</v>
      </c>
      <c r="E376" s="24" t="s">
        <v>1829</v>
      </c>
      <c r="F376" s="24" t="s">
        <v>345</v>
      </c>
      <c r="G376" s="24" t="s">
        <v>1830</v>
      </c>
      <c r="H376" s="24" t="s">
        <v>85</v>
      </c>
      <c r="I376" s="35" t="s">
        <v>1831</v>
      </c>
      <c r="J376" s="24">
        <v>95.28</v>
      </c>
      <c r="K376" s="24">
        <v>95.28</v>
      </c>
      <c r="L376" s="24"/>
      <c r="M376" s="24"/>
      <c r="N376" s="35" t="s">
        <v>1832</v>
      </c>
      <c r="O376" s="35"/>
      <c r="P376" s="78">
        <v>1366</v>
      </c>
      <c r="Q376" s="24" t="s">
        <v>89</v>
      </c>
      <c r="R376" s="24" t="s">
        <v>89</v>
      </c>
      <c r="S376" s="24" t="s">
        <v>89</v>
      </c>
      <c r="T376" s="24" t="s">
        <v>35</v>
      </c>
      <c r="U376" s="24" t="s">
        <v>350</v>
      </c>
      <c r="V376" s="24" t="s">
        <v>1833</v>
      </c>
      <c r="W376" s="43" t="s">
        <v>1834</v>
      </c>
      <c r="X376" s="24" t="s">
        <v>92</v>
      </c>
      <c r="Y376" s="51">
        <v>45321</v>
      </c>
      <c r="Z376" s="51">
        <v>45627</v>
      </c>
      <c r="AA376" s="24"/>
      <c r="AB376" s="24"/>
      <c r="AC376" s="6" t="s">
        <v>16</v>
      </c>
      <c r="AD376" s="48"/>
    </row>
    <row r="377" s="2" customFormat="1" ht="81" hidden="1" customHeight="1" spans="1:30">
      <c r="A377" s="22">
        <v>181</v>
      </c>
      <c r="B377" s="23" t="s">
        <v>1077</v>
      </c>
      <c r="C377" s="24" t="s">
        <v>1087</v>
      </c>
      <c r="D377" s="24" t="s">
        <v>1303</v>
      </c>
      <c r="E377" s="24" t="s">
        <v>1835</v>
      </c>
      <c r="F377" s="24" t="s">
        <v>345</v>
      </c>
      <c r="G377" s="24" t="s">
        <v>766</v>
      </c>
      <c r="H377" s="24" t="s">
        <v>85</v>
      </c>
      <c r="I377" s="35" t="s">
        <v>1836</v>
      </c>
      <c r="J377" s="24">
        <v>42.4</v>
      </c>
      <c r="K377" s="24">
        <v>42.4</v>
      </c>
      <c r="L377" s="24"/>
      <c r="M377" s="24"/>
      <c r="N377" s="35" t="s">
        <v>1837</v>
      </c>
      <c r="O377" s="35"/>
      <c r="P377" s="78">
        <v>314</v>
      </c>
      <c r="Q377" s="24" t="s">
        <v>89</v>
      </c>
      <c r="R377" s="24" t="s">
        <v>89</v>
      </c>
      <c r="S377" s="24" t="s">
        <v>89</v>
      </c>
      <c r="T377" s="24" t="s">
        <v>35</v>
      </c>
      <c r="U377" s="24" t="s">
        <v>350</v>
      </c>
      <c r="V377" s="24" t="s">
        <v>1833</v>
      </c>
      <c r="W377" s="43" t="s">
        <v>1834</v>
      </c>
      <c r="X377" s="24" t="s">
        <v>92</v>
      </c>
      <c r="Y377" s="51">
        <v>45321</v>
      </c>
      <c r="Z377" s="51">
        <v>45627</v>
      </c>
      <c r="AA377" s="24"/>
      <c r="AB377" s="24"/>
      <c r="AC377" s="6" t="s">
        <v>16</v>
      </c>
      <c r="AD377" s="48"/>
    </row>
    <row r="378" s="2" customFormat="1" ht="88" hidden="1" customHeight="1" spans="1:30">
      <c r="A378" s="22">
        <v>182</v>
      </c>
      <c r="B378" s="23" t="s">
        <v>1077</v>
      </c>
      <c r="C378" s="24" t="s">
        <v>1087</v>
      </c>
      <c r="D378" s="24" t="s">
        <v>1303</v>
      </c>
      <c r="E378" s="24" t="s">
        <v>1838</v>
      </c>
      <c r="F378" s="24" t="s">
        <v>345</v>
      </c>
      <c r="G378" s="24" t="s">
        <v>1839</v>
      </c>
      <c r="H378" s="24" t="s">
        <v>85</v>
      </c>
      <c r="I378" s="35" t="s">
        <v>1840</v>
      </c>
      <c r="J378" s="24">
        <v>15.2</v>
      </c>
      <c r="K378" s="24">
        <v>15.2</v>
      </c>
      <c r="L378" s="24"/>
      <c r="M378" s="24"/>
      <c r="N378" s="35" t="s">
        <v>1841</v>
      </c>
      <c r="O378" s="35"/>
      <c r="P378" s="78">
        <v>273</v>
      </c>
      <c r="Q378" s="24" t="s">
        <v>89</v>
      </c>
      <c r="R378" s="24" t="s">
        <v>89</v>
      </c>
      <c r="S378" s="24" t="s">
        <v>89</v>
      </c>
      <c r="T378" s="24" t="s">
        <v>35</v>
      </c>
      <c r="U378" s="24" t="s">
        <v>350</v>
      </c>
      <c r="V378" s="24" t="s">
        <v>1833</v>
      </c>
      <c r="W378" s="43" t="s">
        <v>1834</v>
      </c>
      <c r="X378" s="24" t="s">
        <v>92</v>
      </c>
      <c r="Y378" s="51">
        <v>45321</v>
      </c>
      <c r="Z378" s="51">
        <v>45627</v>
      </c>
      <c r="AA378" s="24"/>
      <c r="AB378" s="24"/>
      <c r="AC378" s="6" t="s">
        <v>16</v>
      </c>
      <c r="AD378" s="48"/>
    </row>
    <row r="379" s="2" customFormat="1" ht="76" hidden="1" customHeight="1" spans="1:30">
      <c r="A379" s="23">
        <v>183</v>
      </c>
      <c r="B379" s="23" t="s">
        <v>1077</v>
      </c>
      <c r="C379" s="24" t="s">
        <v>1087</v>
      </c>
      <c r="D379" s="24" t="s">
        <v>1303</v>
      </c>
      <c r="E379" s="24" t="s">
        <v>1842</v>
      </c>
      <c r="F379" s="24" t="s">
        <v>345</v>
      </c>
      <c r="G379" s="24" t="s">
        <v>1843</v>
      </c>
      <c r="H379" s="24" t="s">
        <v>85</v>
      </c>
      <c r="I379" s="35" t="s">
        <v>1844</v>
      </c>
      <c r="J379" s="24">
        <v>19.5</v>
      </c>
      <c r="K379" s="24">
        <v>19.5</v>
      </c>
      <c r="L379" s="24"/>
      <c r="M379" s="24"/>
      <c r="N379" s="35" t="s">
        <v>1845</v>
      </c>
      <c r="O379" s="35"/>
      <c r="P379" s="78">
        <v>244</v>
      </c>
      <c r="Q379" s="24" t="s">
        <v>89</v>
      </c>
      <c r="R379" s="24" t="s">
        <v>89</v>
      </c>
      <c r="S379" s="24" t="s">
        <v>89</v>
      </c>
      <c r="T379" s="24" t="s">
        <v>35</v>
      </c>
      <c r="U379" s="24" t="s">
        <v>350</v>
      </c>
      <c r="V379" s="24" t="s">
        <v>1833</v>
      </c>
      <c r="W379" s="43" t="s">
        <v>1834</v>
      </c>
      <c r="X379" s="24" t="s">
        <v>92</v>
      </c>
      <c r="Y379" s="51">
        <v>45321</v>
      </c>
      <c r="Z379" s="51">
        <v>45627</v>
      </c>
      <c r="AA379" s="24"/>
      <c r="AB379" s="24"/>
      <c r="AC379" s="6" t="s">
        <v>16</v>
      </c>
      <c r="AD379" s="48"/>
    </row>
    <row r="380" s="2" customFormat="1" ht="91" hidden="1" customHeight="1" spans="1:30">
      <c r="A380" s="22">
        <v>184</v>
      </c>
      <c r="B380" s="23" t="s">
        <v>1077</v>
      </c>
      <c r="C380" s="24" t="s">
        <v>1087</v>
      </c>
      <c r="D380" s="24" t="s">
        <v>1303</v>
      </c>
      <c r="E380" s="24" t="s">
        <v>1846</v>
      </c>
      <c r="F380" s="24" t="s">
        <v>345</v>
      </c>
      <c r="G380" s="24" t="s">
        <v>1847</v>
      </c>
      <c r="H380" s="24" t="s">
        <v>85</v>
      </c>
      <c r="I380" s="35" t="s">
        <v>1848</v>
      </c>
      <c r="J380" s="24">
        <v>42</v>
      </c>
      <c r="K380" s="24">
        <v>42</v>
      </c>
      <c r="L380" s="24"/>
      <c r="M380" s="24"/>
      <c r="N380" s="35" t="s">
        <v>1849</v>
      </c>
      <c r="O380" s="35"/>
      <c r="P380" s="78">
        <v>244</v>
      </c>
      <c r="Q380" s="24" t="s">
        <v>89</v>
      </c>
      <c r="R380" s="24" t="s">
        <v>89</v>
      </c>
      <c r="S380" s="24" t="s">
        <v>89</v>
      </c>
      <c r="T380" s="24" t="s">
        <v>35</v>
      </c>
      <c r="U380" s="24" t="s">
        <v>350</v>
      </c>
      <c r="V380" s="24" t="s">
        <v>1833</v>
      </c>
      <c r="W380" s="43" t="s">
        <v>1834</v>
      </c>
      <c r="X380" s="24" t="s">
        <v>92</v>
      </c>
      <c r="Y380" s="51">
        <v>45321</v>
      </c>
      <c r="Z380" s="51">
        <v>45627</v>
      </c>
      <c r="AA380" s="24"/>
      <c r="AB380" s="24"/>
      <c r="AC380" s="6" t="s">
        <v>16</v>
      </c>
      <c r="AD380" s="48"/>
    </row>
    <row r="381" s="2" customFormat="1" ht="61" hidden="1" customHeight="1" spans="1:30">
      <c r="A381" s="22">
        <v>185</v>
      </c>
      <c r="B381" s="23" t="s">
        <v>1077</v>
      </c>
      <c r="C381" s="24" t="s">
        <v>1087</v>
      </c>
      <c r="D381" s="24" t="s">
        <v>1303</v>
      </c>
      <c r="E381" s="24" t="s">
        <v>1850</v>
      </c>
      <c r="F381" s="24" t="s">
        <v>345</v>
      </c>
      <c r="G381" s="24" t="s">
        <v>1851</v>
      </c>
      <c r="H381" s="24" t="s">
        <v>85</v>
      </c>
      <c r="I381" s="35" t="s">
        <v>1852</v>
      </c>
      <c r="J381" s="24">
        <v>28.5</v>
      </c>
      <c r="K381" s="24">
        <v>28.5</v>
      </c>
      <c r="L381" s="24"/>
      <c r="M381" s="24"/>
      <c r="N381" s="35" t="s">
        <v>1853</v>
      </c>
      <c r="O381" s="35"/>
      <c r="P381" s="78">
        <v>595</v>
      </c>
      <c r="Q381" s="24" t="s">
        <v>89</v>
      </c>
      <c r="R381" s="24" t="s">
        <v>89</v>
      </c>
      <c r="S381" s="24" t="s">
        <v>89</v>
      </c>
      <c r="T381" s="24" t="s">
        <v>35</v>
      </c>
      <c r="U381" s="24" t="s">
        <v>350</v>
      </c>
      <c r="V381" s="24" t="s">
        <v>1833</v>
      </c>
      <c r="W381" s="43" t="s">
        <v>1834</v>
      </c>
      <c r="X381" s="24" t="s">
        <v>92</v>
      </c>
      <c r="Y381" s="51">
        <v>45321</v>
      </c>
      <c r="Z381" s="51">
        <v>45627</v>
      </c>
      <c r="AA381" s="24"/>
      <c r="AB381" s="24"/>
      <c r="AC381" s="6" t="s">
        <v>16</v>
      </c>
      <c r="AD381" s="48"/>
    </row>
    <row r="382" s="2" customFormat="1" ht="76" hidden="1" customHeight="1" spans="1:30">
      <c r="A382" s="23">
        <v>186</v>
      </c>
      <c r="B382" s="23" t="s">
        <v>1077</v>
      </c>
      <c r="C382" s="24" t="s">
        <v>1087</v>
      </c>
      <c r="D382" s="24" t="s">
        <v>1303</v>
      </c>
      <c r="E382" s="24" t="s">
        <v>1854</v>
      </c>
      <c r="F382" s="24" t="s">
        <v>345</v>
      </c>
      <c r="G382" s="24" t="s">
        <v>1855</v>
      </c>
      <c r="H382" s="24" t="s">
        <v>85</v>
      </c>
      <c r="I382" s="35" t="s">
        <v>1856</v>
      </c>
      <c r="J382" s="24">
        <v>29</v>
      </c>
      <c r="K382" s="24">
        <v>29</v>
      </c>
      <c r="L382" s="24"/>
      <c r="M382" s="24"/>
      <c r="N382" s="35" t="s">
        <v>1857</v>
      </c>
      <c r="O382" s="35"/>
      <c r="P382" s="78">
        <v>333</v>
      </c>
      <c r="Q382" s="24" t="s">
        <v>89</v>
      </c>
      <c r="R382" s="24" t="s">
        <v>89</v>
      </c>
      <c r="S382" s="24" t="s">
        <v>89</v>
      </c>
      <c r="T382" s="24" t="s">
        <v>35</v>
      </c>
      <c r="U382" s="24" t="s">
        <v>350</v>
      </c>
      <c r="V382" s="24" t="s">
        <v>1833</v>
      </c>
      <c r="W382" s="43" t="s">
        <v>1834</v>
      </c>
      <c r="X382" s="24" t="s">
        <v>92</v>
      </c>
      <c r="Y382" s="51">
        <v>45321</v>
      </c>
      <c r="Z382" s="51">
        <v>45627</v>
      </c>
      <c r="AA382" s="24"/>
      <c r="AB382" s="24"/>
      <c r="AC382" s="6" t="s">
        <v>16</v>
      </c>
      <c r="AD382" s="48"/>
    </row>
    <row r="383" s="2" customFormat="1" ht="63" hidden="1" customHeight="1" spans="1:30">
      <c r="A383" s="22">
        <v>187</v>
      </c>
      <c r="B383" s="23" t="s">
        <v>1077</v>
      </c>
      <c r="C383" s="24" t="s">
        <v>1087</v>
      </c>
      <c r="D383" s="24" t="s">
        <v>1303</v>
      </c>
      <c r="E383" s="24" t="s">
        <v>1858</v>
      </c>
      <c r="F383" s="24" t="s">
        <v>345</v>
      </c>
      <c r="G383" s="24" t="s">
        <v>1859</v>
      </c>
      <c r="H383" s="24" t="s">
        <v>85</v>
      </c>
      <c r="I383" s="35" t="s">
        <v>1860</v>
      </c>
      <c r="J383" s="24">
        <v>15.4</v>
      </c>
      <c r="K383" s="24">
        <v>15.4</v>
      </c>
      <c r="L383" s="24"/>
      <c r="M383" s="24"/>
      <c r="N383" s="35" t="s">
        <v>1861</v>
      </c>
      <c r="O383" s="35"/>
      <c r="P383" s="78">
        <v>1554</v>
      </c>
      <c r="Q383" s="24" t="s">
        <v>89</v>
      </c>
      <c r="R383" s="24" t="s">
        <v>89</v>
      </c>
      <c r="S383" s="24" t="s">
        <v>89</v>
      </c>
      <c r="T383" s="24" t="s">
        <v>35</v>
      </c>
      <c r="U383" s="24" t="s">
        <v>350</v>
      </c>
      <c r="V383" s="24" t="s">
        <v>1833</v>
      </c>
      <c r="W383" s="43" t="s">
        <v>1834</v>
      </c>
      <c r="X383" s="24" t="s">
        <v>92</v>
      </c>
      <c r="Y383" s="51">
        <v>45321</v>
      </c>
      <c r="Z383" s="51">
        <v>45627</v>
      </c>
      <c r="AA383" s="24"/>
      <c r="AB383" s="24"/>
      <c r="AC383" s="6" t="s">
        <v>16</v>
      </c>
      <c r="AD383" s="48"/>
    </row>
    <row r="384" s="2" customFormat="1" ht="91" hidden="1" customHeight="1" spans="1:30">
      <c r="A384" s="22">
        <v>188</v>
      </c>
      <c r="B384" s="23" t="s">
        <v>1077</v>
      </c>
      <c r="C384" s="24" t="s">
        <v>1087</v>
      </c>
      <c r="D384" s="24" t="s">
        <v>1303</v>
      </c>
      <c r="E384" s="24" t="s">
        <v>1862</v>
      </c>
      <c r="F384" s="24" t="s">
        <v>345</v>
      </c>
      <c r="G384" s="24" t="s">
        <v>1863</v>
      </c>
      <c r="H384" s="24" t="s">
        <v>85</v>
      </c>
      <c r="I384" s="35" t="s">
        <v>1864</v>
      </c>
      <c r="J384" s="24">
        <v>355</v>
      </c>
      <c r="K384" s="24">
        <v>355</v>
      </c>
      <c r="L384" s="24"/>
      <c r="M384" s="24"/>
      <c r="N384" s="35" t="s">
        <v>1865</v>
      </c>
      <c r="O384" s="35"/>
      <c r="P384" s="78">
        <v>25700</v>
      </c>
      <c r="Q384" s="24" t="s">
        <v>92</v>
      </c>
      <c r="R384" s="24" t="s">
        <v>89</v>
      </c>
      <c r="S384" s="24" t="s">
        <v>89</v>
      </c>
      <c r="T384" s="24" t="s">
        <v>35</v>
      </c>
      <c r="U384" s="24" t="s">
        <v>350</v>
      </c>
      <c r="V384" s="24" t="s">
        <v>1833</v>
      </c>
      <c r="W384" s="43" t="s">
        <v>1834</v>
      </c>
      <c r="X384" s="24" t="s">
        <v>92</v>
      </c>
      <c r="Y384" s="51">
        <v>45321</v>
      </c>
      <c r="Z384" s="51">
        <v>45627</v>
      </c>
      <c r="AA384" s="24"/>
      <c r="AB384" s="24"/>
      <c r="AC384" s="6" t="s">
        <v>16</v>
      </c>
      <c r="AD384" s="48"/>
    </row>
    <row r="385" s="2" customFormat="1" ht="103" hidden="1" customHeight="1" spans="1:30">
      <c r="A385" s="23">
        <v>189</v>
      </c>
      <c r="B385" s="23" t="s">
        <v>1077</v>
      </c>
      <c r="C385" s="24" t="s">
        <v>1087</v>
      </c>
      <c r="D385" s="24" t="s">
        <v>1303</v>
      </c>
      <c r="E385" s="24" t="s">
        <v>1866</v>
      </c>
      <c r="F385" s="24" t="s">
        <v>345</v>
      </c>
      <c r="G385" s="24" t="s">
        <v>1867</v>
      </c>
      <c r="H385" s="24" t="s">
        <v>85</v>
      </c>
      <c r="I385" s="35" t="s">
        <v>1868</v>
      </c>
      <c r="J385" s="24">
        <v>449.82</v>
      </c>
      <c r="K385" s="24">
        <v>449.82</v>
      </c>
      <c r="L385" s="24"/>
      <c r="M385" s="24"/>
      <c r="N385" s="35" t="s">
        <v>1869</v>
      </c>
      <c r="O385" s="35"/>
      <c r="P385" s="78">
        <v>2064</v>
      </c>
      <c r="Q385" s="24" t="s">
        <v>89</v>
      </c>
      <c r="R385" s="24" t="s">
        <v>89</v>
      </c>
      <c r="S385" s="24" t="s">
        <v>89</v>
      </c>
      <c r="T385" s="24" t="s">
        <v>35</v>
      </c>
      <c r="U385" s="24" t="s">
        <v>350</v>
      </c>
      <c r="V385" s="24" t="s">
        <v>1833</v>
      </c>
      <c r="W385" s="43" t="s">
        <v>1834</v>
      </c>
      <c r="X385" s="24" t="s">
        <v>92</v>
      </c>
      <c r="Y385" s="51">
        <v>45321</v>
      </c>
      <c r="Z385" s="51">
        <v>45627</v>
      </c>
      <c r="AA385" s="24"/>
      <c r="AB385" s="24"/>
      <c r="AC385" s="6" t="s">
        <v>16</v>
      </c>
      <c r="AD385" s="48"/>
    </row>
    <row r="386" s="2" customFormat="1" ht="76.5" hidden="1" spans="1:30">
      <c r="A386" s="22">
        <v>190</v>
      </c>
      <c r="B386" s="23" t="s">
        <v>1077</v>
      </c>
      <c r="C386" s="24" t="s">
        <v>1087</v>
      </c>
      <c r="D386" s="24" t="s">
        <v>1303</v>
      </c>
      <c r="E386" s="24" t="s">
        <v>1870</v>
      </c>
      <c r="F386" s="24" t="s">
        <v>163</v>
      </c>
      <c r="G386" s="24" t="s">
        <v>1871</v>
      </c>
      <c r="H386" s="24" t="s">
        <v>85</v>
      </c>
      <c r="I386" s="35" t="s">
        <v>1872</v>
      </c>
      <c r="J386" s="24">
        <v>55.5</v>
      </c>
      <c r="K386" s="24">
        <v>55.5</v>
      </c>
      <c r="L386" s="24"/>
      <c r="M386" s="24"/>
      <c r="N386" s="35" t="s">
        <v>1873</v>
      </c>
      <c r="O386" s="35"/>
      <c r="P386" s="78">
        <v>1005</v>
      </c>
      <c r="Q386" s="24" t="s">
        <v>89</v>
      </c>
      <c r="R386" s="24" t="s">
        <v>89</v>
      </c>
      <c r="S386" s="24" t="s">
        <v>89</v>
      </c>
      <c r="T386" s="24" t="s">
        <v>35</v>
      </c>
      <c r="U386" s="24" t="s">
        <v>168</v>
      </c>
      <c r="V386" s="24" t="s">
        <v>1874</v>
      </c>
      <c r="W386" s="43" t="s">
        <v>1875</v>
      </c>
      <c r="X386" s="24" t="s">
        <v>92</v>
      </c>
      <c r="Y386" s="51">
        <v>45321</v>
      </c>
      <c r="Z386" s="51">
        <v>45627</v>
      </c>
      <c r="AA386" s="24"/>
      <c r="AB386" s="24"/>
      <c r="AC386" s="6" t="s">
        <v>16</v>
      </c>
      <c r="AD386" s="48"/>
    </row>
    <row r="387" s="2" customFormat="1" ht="63.75" hidden="1" spans="1:30">
      <c r="A387" s="22">
        <v>191</v>
      </c>
      <c r="B387" s="23" t="s">
        <v>1077</v>
      </c>
      <c r="C387" s="24" t="s">
        <v>1087</v>
      </c>
      <c r="D387" s="24" t="s">
        <v>1303</v>
      </c>
      <c r="E387" s="24" t="s">
        <v>1876</v>
      </c>
      <c r="F387" s="24" t="s">
        <v>163</v>
      </c>
      <c r="G387" s="24" t="s">
        <v>1117</v>
      </c>
      <c r="H387" s="24" t="s">
        <v>85</v>
      </c>
      <c r="I387" s="35" t="s">
        <v>1877</v>
      </c>
      <c r="J387" s="24">
        <v>46</v>
      </c>
      <c r="K387" s="24">
        <v>46</v>
      </c>
      <c r="L387" s="24"/>
      <c r="M387" s="24"/>
      <c r="N387" s="35" t="s">
        <v>1878</v>
      </c>
      <c r="O387" s="35"/>
      <c r="P387" s="78">
        <v>122</v>
      </c>
      <c r="Q387" s="24" t="s">
        <v>89</v>
      </c>
      <c r="R387" s="24" t="s">
        <v>89</v>
      </c>
      <c r="S387" s="24" t="s">
        <v>89</v>
      </c>
      <c r="T387" s="24" t="s">
        <v>35</v>
      </c>
      <c r="U387" s="24" t="s">
        <v>168</v>
      </c>
      <c r="V387" s="24" t="s">
        <v>1874</v>
      </c>
      <c r="W387" s="43" t="s">
        <v>1875</v>
      </c>
      <c r="X387" s="24" t="s">
        <v>92</v>
      </c>
      <c r="Y387" s="51">
        <v>45321</v>
      </c>
      <c r="Z387" s="51">
        <v>45627</v>
      </c>
      <c r="AA387" s="24"/>
      <c r="AB387" s="24"/>
      <c r="AC387" s="6" t="s">
        <v>16</v>
      </c>
      <c r="AD387" s="48"/>
    </row>
    <row r="388" s="2" customFormat="1" ht="51" hidden="1" spans="1:30">
      <c r="A388" s="23">
        <v>192</v>
      </c>
      <c r="B388" s="23" t="s">
        <v>1077</v>
      </c>
      <c r="C388" s="24" t="s">
        <v>1087</v>
      </c>
      <c r="D388" s="24" t="s">
        <v>1303</v>
      </c>
      <c r="E388" s="24" t="s">
        <v>1879</v>
      </c>
      <c r="F388" s="24" t="s">
        <v>163</v>
      </c>
      <c r="G388" s="24" t="s">
        <v>1880</v>
      </c>
      <c r="H388" s="24" t="s">
        <v>85</v>
      </c>
      <c r="I388" s="35" t="s">
        <v>1881</v>
      </c>
      <c r="J388" s="24">
        <v>18</v>
      </c>
      <c r="K388" s="24">
        <v>18</v>
      </c>
      <c r="L388" s="24"/>
      <c r="M388" s="24"/>
      <c r="N388" s="35" t="s">
        <v>1882</v>
      </c>
      <c r="O388" s="35"/>
      <c r="P388" s="78">
        <v>237</v>
      </c>
      <c r="Q388" s="24" t="s">
        <v>89</v>
      </c>
      <c r="R388" s="24" t="s">
        <v>89</v>
      </c>
      <c r="S388" s="24" t="s">
        <v>89</v>
      </c>
      <c r="T388" s="24" t="s">
        <v>35</v>
      </c>
      <c r="U388" s="24" t="s">
        <v>168</v>
      </c>
      <c r="V388" s="24" t="s">
        <v>1874</v>
      </c>
      <c r="W388" s="43" t="s">
        <v>1875</v>
      </c>
      <c r="X388" s="24" t="s">
        <v>92</v>
      </c>
      <c r="Y388" s="51">
        <v>45321</v>
      </c>
      <c r="Z388" s="51">
        <v>45627</v>
      </c>
      <c r="AA388" s="24"/>
      <c r="AB388" s="24"/>
      <c r="AC388" s="6" t="s">
        <v>16</v>
      </c>
      <c r="AD388" s="48"/>
    </row>
    <row r="389" s="2" customFormat="1" ht="51" hidden="1" spans="1:30">
      <c r="A389" s="22">
        <v>193</v>
      </c>
      <c r="B389" s="23" t="s">
        <v>1077</v>
      </c>
      <c r="C389" s="24" t="s">
        <v>1087</v>
      </c>
      <c r="D389" s="24" t="s">
        <v>1303</v>
      </c>
      <c r="E389" s="24" t="s">
        <v>1883</v>
      </c>
      <c r="F389" s="24" t="s">
        <v>163</v>
      </c>
      <c r="G389" s="24" t="s">
        <v>1884</v>
      </c>
      <c r="H389" s="24" t="s">
        <v>85</v>
      </c>
      <c r="I389" s="35" t="s">
        <v>1885</v>
      </c>
      <c r="J389" s="24">
        <v>10.8</v>
      </c>
      <c r="K389" s="24">
        <v>10.8</v>
      </c>
      <c r="L389" s="24"/>
      <c r="M389" s="24"/>
      <c r="N389" s="35" t="s">
        <v>1886</v>
      </c>
      <c r="O389" s="35"/>
      <c r="P389" s="78">
        <v>95</v>
      </c>
      <c r="Q389" s="24" t="s">
        <v>92</v>
      </c>
      <c r="R389" s="24" t="s">
        <v>89</v>
      </c>
      <c r="S389" s="24" t="s">
        <v>89</v>
      </c>
      <c r="T389" s="24" t="s">
        <v>35</v>
      </c>
      <c r="U389" s="24" t="s">
        <v>168</v>
      </c>
      <c r="V389" s="24" t="s">
        <v>1874</v>
      </c>
      <c r="W389" s="43" t="s">
        <v>1875</v>
      </c>
      <c r="X389" s="24" t="s">
        <v>92</v>
      </c>
      <c r="Y389" s="51">
        <v>45321</v>
      </c>
      <c r="Z389" s="51">
        <v>45627</v>
      </c>
      <c r="AA389" s="24"/>
      <c r="AB389" s="24"/>
      <c r="AC389" s="6" t="s">
        <v>16</v>
      </c>
      <c r="AD389" s="48"/>
    </row>
    <row r="390" s="2" customFormat="1" ht="51" hidden="1" spans="1:30">
      <c r="A390" s="22">
        <v>194</v>
      </c>
      <c r="B390" s="23" t="s">
        <v>1077</v>
      </c>
      <c r="C390" s="24" t="s">
        <v>1087</v>
      </c>
      <c r="D390" s="24" t="s">
        <v>1303</v>
      </c>
      <c r="E390" s="24" t="s">
        <v>1887</v>
      </c>
      <c r="F390" s="24" t="s">
        <v>163</v>
      </c>
      <c r="G390" s="24" t="s">
        <v>1888</v>
      </c>
      <c r="H390" s="24" t="s">
        <v>85</v>
      </c>
      <c r="I390" s="35" t="s">
        <v>1889</v>
      </c>
      <c r="J390" s="24">
        <v>12</v>
      </c>
      <c r="K390" s="24">
        <v>12</v>
      </c>
      <c r="L390" s="24"/>
      <c r="M390" s="24"/>
      <c r="N390" s="35" t="s">
        <v>1890</v>
      </c>
      <c r="O390" s="35"/>
      <c r="P390" s="78">
        <v>135</v>
      </c>
      <c r="Q390" s="24" t="s">
        <v>92</v>
      </c>
      <c r="R390" s="24" t="s">
        <v>89</v>
      </c>
      <c r="S390" s="24" t="s">
        <v>89</v>
      </c>
      <c r="T390" s="24" t="s">
        <v>35</v>
      </c>
      <c r="U390" s="24" t="s">
        <v>168</v>
      </c>
      <c r="V390" s="24" t="s">
        <v>1874</v>
      </c>
      <c r="W390" s="43" t="s">
        <v>1875</v>
      </c>
      <c r="X390" s="24" t="s">
        <v>92</v>
      </c>
      <c r="Y390" s="51">
        <v>45321</v>
      </c>
      <c r="Z390" s="51">
        <v>45627</v>
      </c>
      <c r="AA390" s="24"/>
      <c r="AB390" s="24"/>
      <c r="AC390" s="6" t="s">
        <v>16</v>
      </c>
      <c r="AD390" s="48"/>
    </row>
    <row r="391" s="2" customFormat="1" ht="51" hidden="1" spans="1:30">
      <c r="A391" s="23">
        <v>195</v>
      </c>
      <c r="B391" s="23" t="s">
        <v>1077</v>
      </c>
      <c r="C391" s="24" t="s">
        <v>1087</v>
      </c>
      <c r="D391" s="24" t="s">
        <v>1303</v>
      </c>
      <c r="E391" s="24" t="s">
        <v>1891</v>
      </c>
      <c r="F391" s="24" t="s">
        <v>163</v>
      </c>
      <c r="G391" s="24" t="s">
        <v>1892</v>
      </c>
      <c r="H391" s="24" t="s">
        <v>85</v>
      </c>
      <c r="I391" s="35" t="s">
        <v>1893</v>
      </c>
      <c r="J391" s="24">
        <v>6</v>
      </c>
      <c r="K391" s="24">
        <v>6</v>
      </c>
      <c r="L391" s="24"/>
      <c r="M391" s="24"/>
      <c r="N391" s="35" t="s">
        <v>1894</v>
      </c>
      <c r="O391" s="35"/>
      <c r="P391" s="78">
        <v>803</v>
      </c>
      <c r="Q391" s="24" t="s">
        <v>89</v>
      </c>
      <c r="R391" s="24" t="s">
        <v>89</v>
      </c>
      <c r="S391" s="24" t="s">
        <v>89</v>
      </c>
      <c r="T391" s="24" t="s">
        <v>35</v>
      </c>
      <c r="U391" s="24" t="s">
        <v>168</v>
      </c>
      <c r="V391" s="24" t="s">
        <v>1874</v>
      </c>
      <c r="W391" s="43" t="s">
        <v>1875</v>
      </c>
      <c r="X391" s="24" t="s">
        <v>92</v>
      </c>
      <c r="Y391" s="51">
        <v>45321</v>
      </c>
      <c r="Z391" s="51">
        <v>45627</v>
      </c>
      <c r="AA391" s="24"/>
      <c r="AB391" s="24"/>
      <c r="AC391" s="6" t="s">
        <v>16</v>
      </c>
      <c r="AD391" s="48"/>
    </row>
    <row r="392" s="2" customFormat="1" ht="51" hidden="1" spans="1:30">
      <c r="A392" s="22">
        <v>196</v>
      </c>
      <c r="B392" s="23" t="s">
        <v>1077</v>
      </c>
      <c r="C392" s="24" t="s">
        <v>1087</v>
      </c>
      <c r="D392" s="24" t="s">
        <v>1303</v>
      </c>
      <c r="E392" s="24" t="s">
        <v>1895</v>
      </c>
      <c r="F392" s="24" t="s">
        <v>163</v>
      </c>
      <c r="G392" s="24" t="s">
        <v>1896</v>
      </c>
      <c r="H392" s="24" t="s">
        <v>85</v>
      </c>
      <c r="I392" s="35" t="s">
        <v>1897</v>
      </c>
      <c r="J392" s="24">
        <v>12</v>
      </c>
      <c r="K392" s="24">
        <v>12</v>
      </c>
      <c r="L392" s="24"/>
      <c r="M392" s="24"/>
      <c r="N392" s="35" t="s">
        <v>1898</v>
      </c>
      <c r="O392" s="35"/>
      <c r="P392" s="78">
        <v>290</v>
      </c>
      <c r="Q392" s="24" t="s">
        <v>89</v>
      </c>
      <c r="R392" s="24" t="s">
        <v>89</v>
      </c>
      <c r="S392" s="24" t="s">
        <v>89</v>
      </c>
      <c r="T392" s="24" t="s">
        <v>35</v>
      </c>
      <c r="U392" s="24" t="s">
        <v>168</v>
      </c>
      <c r="V392" s="24" t="s">
        <v>1874</v>
      </c>
      <c r="W392" s="43" t="s">
        <v>1875</v>
      </c>
      <c r="X392" s="24" t="s">
        <v>92</v>
      </c>
      <c r="Y392" s="51">
        <v>45321</v>
      </c>
      <c r="Z392" s="51">
        <v>45627</v>
      </c>
      <c r="AA392" s="24"/>
      <c r="AB392" s="24"/>
      <c r="AC392" s="6" t="s">
        <v>16</v>
      </c>
      <c r="AD392" s="48"/>
    </row>
    <row r="393" s="2" customFormat="1" ht="51" hidden="1" spans="1:30">
      <c r="A393" s="22">
        <v>197</v>
      </c>
      <c r="B393" s="23" t="s">
        <v>1077</v>
      </c>
      <c r="C393" s="24" t="s">
        <v>1087</v>
      </c>
      <c r="D393" s="24" t="s">
        <v>1303</v>
      </c>
      <c r="E393" s="24" t="s">
        <v>1899</v>
      </c>
      <c r="F393" s="24" t="s">
        <v>163</v>
      </c>
      <c r="G393" s="24" t="s">
        <v>1900</v>
      </c>
      <c r="H393" s="24" t="s">
        <v>85</v>
      </c>
      <c r="I393" s="35" t="s">
        <v>1901</v>
      </c>
      <c r="J393" s="24">
        <v>290</v>
      </c>
      <c r="K393" s="24">
        <v>290</v>
      </c>
      <c r="L393" s="24"/>
      <c r="M393" s="24"/>
      <c r="N393" s="35" t="s">
        <v>1902</v>
      </c>
      <c r="O393" s="35"/>
      <c r="P393" s="78">
        <v>2692</v>
      </c>
      <c r="Q393" s="24" t="s">
        <v>89</v>
      </c>
      <c r="R393" s="24" t="s">
        <v>89</v>
      </c>
      <c r="S393" s="24" t="s">
        <v>89</v>
      </c>
      <c r="T393" s="24" t="s">
        <v>35</v>
      </c>
      <c r="U393" s="24" t="s">
        <v>168</v>
      </c>
      <c r="V393" s="24" t="s">
        <v>1874</v>
      </c>
      <c r="W393" s="43" t="s">
        <v>1875</v>
      </c>
      <c r="X393" s="24" t="s">
        <v>92</v>
      </c>
      <c r="Y393" s="51">
        <v>45321</v>
      </c>
      <c r="Z393" s="51">
        <v>45627</v>
      </c>
      <c r="AA393" s="24"/>
      <c r="AB393" s="24"/>
      <c r="AC393" s="6" t="s">
        <v>16</v>
      </c>
      <c r="AD393" s="48"/>
    </row>
    <row r="394" s="2" customFormat="1" ht="51" hidden="1" spans="1:30">
      <c r="A394" s="23">
        <v>198</v>
      </c>
      <c r="B394" s="23" t="s">
        <v>1077</v>
      </c>
      <c r="C394" s="24" t="s">
        <v>1087</v>
      </c>
      <c r="D394" s="24" t="s">
        <v>1303</v>
      </c>
      <c r="E394" s="24" t="s">
        <v>1903</v>
      </c>
      <c r="F394" s="24" t="s">
        <v>116</v>
      </c>
      <c r="G394" s="24" t="s">
        <v>1904</v>
      </c>
      <c r="H394" s="24" t="s">
        <v>85</v>
      </c>
      <c r="I394" s="35" t="s">
        <v>1905</v>
      </c>
      <c r="J394" s="24">
        <v>97</v>
      </c>
      <c r="K394" s="24">
        <v>97</v>
      </c>
      <c r="L394" s="24"/>
      <c r="M394" s="24"/>
      <c r="N394" s="35" t="s">
        <v>1906</v>
      </c>
      <c r="O394" s="35"/>
      <c r="P394" s="78">
        <v>3710</v>
      </c>
      <c r="Q394" s="24" t="s">
        <v>89</v>
      </c>
      <c r="R394" s="24" t="s">
        <v>89</v>
      </c>
      <c r="S394" s="24" t="s">
        <v>89</v>
      </c>
      <c r="T394" s="24" t="s">
        <v>35</v>
      </c>
      <c r="U394" s="24" t="s">
        <v>121</v>
      </c>
      <c r="V394" s="24" t="s">
        <v>1397</v>
      </c>
      <c r="W394" s="43" t="s">
        <v>1398</v>
      </c>
      <c r="X394" s="24" t="s">
        <v>92</v>
      </c>
      <c r="Y394" s="51">
        <v>45321</v>
      </c>
      <c r="Z394" s="51">
        <v>45627</v>
      </c>
      <c r="AA394" s="24"/>
      <c r="AB394" s="24"/>
      <c r="AC394" s="6" t="s">
        <v>16</v>
      </c>
      <c r="AD394" s="48"/>
    </row>
    <row r="395" s="2" customFormat="1" ht="88" hidden="1" customHeight="1" spans="1:30">
      <c r="A395" s="22">
        <v>199</v>
      </c>
      <c r="B395" s="23" t="s">
        <v>1077</v>
      </c>
      <c r="C395" s="24" t="s">
        <v>1087</v>
      </c>
      <c r="D395" s="24" t="s">
        <v>1303</v>
      </c>
      <c r="E395" s="24" t="s">
        <v>1907</v>
      </c>
      <c r="F395" s="24" t="s">
        <v>116</v>
      </c>
      <c r="G395" s="24" t="s">
        <v>1908</v>
      </c>
      <c r="H395" s="24" t="s">
        <v>85</v>
      </c>
      <c r="I395" s="35" t="s">
        <v>1909</v>
      </c>
      <c r="J395" s="24">
        <v>39</v>
      </c>
      <c r="K395" s="24">
        <v>39</v>
      </c>
      <c r="L395" s="24"/>
      <c r="M395" s="24"/>
      <c r="N395" s="35" t="s">
        <v>1910</v>
      </c>
      <c r="O395" s="35"/>
      <c r="P395" s="78">
        <v>1856</v>
      </c>
      <c r="Q395" s="24" t="s">
        <v>89</v>
      </c>
      <c r="R395" s="24" t="s">
        <v>89</v>
      </c>
      <c r="S395" s="24" t="s">
        <v>89</v>
      </c>
      <c r="T395" s="24" t="s">
        <v>35</v>
      </c>
      <c r="U395" s="24" t="s">
        <v>121</v>
      </c>
      <c r="V395" s="24" t="s">
        <v>1397</v>
      </c>
      <c r="W395" s="43" t="s">
        <v>1398</v>
      </c>
      <c r="X395" s="24" t="s">
        <v>92</v>
      </c>
      <c r="Y395" s="51">
        <v>45321</v>
      </c>
      <c r="Z395" s="51">
        <v>45627</v>
      </c>
      <c r="AA395" s="24"/>
      <c r="AB395" s="24"/>
      <c r="AC395" s="6" t="s">
        <v>16</v>
      </c>
      <c r="AD395" s="48"/>
    </row>
    <row r="396" s="2" customFormat="1" ht="51" hidden="1" spans="1:30">
      <c r="A396" s="22">
        <v>200</v>
      </c>
      <c r="B396" s="23" t="s">
        <v>1077</v>
      </c>
      <c r="C396" s="24" t="s">
        <v>1087</v>
      </c>
      <c r="D396" s="24" t="s">
        <v>1303</v>
      </c>
      <c r="E396" s="24" t="s">
        <v>1911</v>
      </c>
      <c r="F396" s="24" t="s">
        <v>116</v>
      </c>
      <c r="G396" s="24" t="s">
        <v>1912</v>
      </c>
      <c r="H396" s="24" t="s">
        <v>85</v>
      </c>
      <c r="I396" s="35" t="s">
        <v>1913</v>
      </c>
      <c r="J396" s="24">
        <v>120.6</v>
      </c>
      <c r="K396" s="24">
        <v>120.6</v>
      </c>
      <c r="L396" s="24"/>
      <c r="M396" s="24"/>
      <c r="N396" s="35" t="s">
        <v>1914</v>
      </c>
      <c r="O396" s="35"/>
      <c r="P396" s="78">
        <v>12397</v>
      </c>
      <c r="Q396" s="24" t="s">
        <v>89</v>
      </c>
      <c r="R396" s="24" t="s">
        <v>89</v>
      </c>
      <c r="S396" s="24" t="s">
        <v>89</v>
      </c>
      <c r="T396" s="24" t="s">
        <v>35</v>
      </c>
      <c r="U396" s="24" t="s">
        <v>121</v>
      </c>
      <c r="V396" s="24" t="s">
        <v>1397</v>
      </c>
      <c r="W396" s="43" t="s">
        <v>1398</v>
      </c>
      <c r="X396" s="24" t="s">
        <v>92</v>
      </c>
      <c r="Y396" s="51">
        <v>45321</v>
      </c>
      <c r="Z396" s="51">
        <v>45627</v>
      </c>
      <c r="AA396" s="24"/>
      <c r="AB396" s="24"/>
      <c r="AC396" s="6" t="s">
        <v>16</v>
      </c>
      <c r="AD396" s="48"/>
    </row>
    <row r="397" s="2" customFormat="1" ht="90" hidden="1" customHeight="1" spans="1:30">
      <c r="A397" s="23">
        <v>201</v>
      </c>
      <c r="B397" s="23" t="s">
        <v>1077</v>
      </c>
      <c r="C397" s="24" t="s">
        <v>1087</v>
      </c>
      <c r="D397" s="24" t="s">
        <v>1303</v>
      </c>
      <c r="E397" s="24" t="s">
        <v>1915</v>
      </c>
      <c r="F397" s="24" t="s">
        <v>116</v>
      </c>
      <c r="G397" s="24" t="s">
        <v>128</v>
      </c>
      <c r="H397" s="24" t="s">
        <v>85</v>
      </c>
      <c r="I397" s="35" t="s">
        <v>1916</v>
      </c>
      <c r="J397" s="24">
        <v>37</v>
      </c>
      <c r="K397" s="24">
        <v>37</v>
      </c>
      <c r="L397" s="24"/>
      <c r="M397" s="24"/>
      <c r="N397" s="35" t="s">
        <v>1917</v>
      </c>
      <c r="O397" s="35"/>
      <c r="P397" s="78">
        <v>408</v>
      </c>
      <c r="Q397" s="24" t="s">
        <v>89</v>
      </c>
      <c r="R397" s="24" t="s">
        <v>89</v>
      </c>
      <c r="S397" s="24" t="s">
        <v>89</v>
      </c>
      <c r="T397" s="24" t="s">
        <v>35</v>
      </c>
      <c r="U397" s="24" t="s">
        <v>121</v>
      </c>
      <c r="V397" s="24" t="s">
        <v>1397</v>
      </c>
      <c r="W397" s="43" t="s">
        <v>1398</v>
      </c>
      <c r="X397" s="24" t="s">
        <v>92</v>
      </c>
      <c r="Y397" s="51">
        <v>45321</v>
      </c>
      <c r="Z397" s="51">
        <v>45627</v>
      </c>
      <c r="AA397" s="24"/>
      <c r="AB397" s="24"/>
      <c r="AC397" s="6" t="s">
        <v>16</v>
      </c>
      <c r="AD397" s="48"/>
    </row>
    <row r="398" s="2" customFormat="1" ht="77" hidden="1" customHeight="1" spans="1:30">
      <c r="A398" s="22">
        <v>202</v>
      </c>
      <c r="B398" s="23" t="s">
        <v>1077</v>
      </c>
      <c r="C398" s="24" t="s">
        <v>1087</v>
      </c>
      <c r="D398" s="24" t="s">
        <v>1303</v>
      </c>
      <c r="E398" s="24" t="s">
        <v>1918</v>
      </c>
      <c r="F398" s="24" t="s">
        <v>116</v>
      </c>
      <c r="G398" s="26" t="s">
        <v>1919</v>
      </c>
      <c r="H398" s="24" t="s">
        <v>85</v>
      </c>
      <c r="I398" s="35" t="s">
        <v>1920</v>
      </c>
      <c r="J398" s="24">
        <v>196</v>
      </c>
      <c r="K398" s="24">
        <v>196</v>
      </c>
      <c r="L398" s="24"/>
      <c r="M398" s="24"/>
      <c r="N398" s="35" t="s">
        <v>1921</v>
      </c>
      <c r="O398" s="35"/>
      <c r="P398" s="78">
        <v>17609</v>
      </c>
      <c r="Q398" s="24" t="s">
        <v>89</v>
      </c>
      <c r="R398" s="24" t="s">
        <v>89</v>
      </c>
      <c r="S398" s="24" t="s">
        <v>89</v>
      </c>
      <c r="T398" s="24" t="s">
        <v>35</v>
      </c>
      <c r="U398" s="24" t="s">
        <v>121</v>
      </c>
      <c r="V398" s="24" t="s">
        <v>1397</v>
      </c>
      <c r="W398" s="43" t="s">
        <v>1398</v>
      </c>
      <c r="X398" s="24" t="s">
        <v>92</v>
      </c>
      <c r="Y398" s="51">
        <v>45321</v>
      </c>
      <c r="Z398" s="51">
        <v>45627</v>
      </c>
      <c r="AA398" s="24"/>
      <c r="AB398" s="24"/>
      <c r="AC398" s="6" t="s">
        <v>16</v>
      </c>
      <c r="AD398" s="48"/>
    </row>
    <row r="399" s="2" customFormat="1" ht="63.75" hidden="1" spans="1:30">
      <c r="A399" s="22">
        <v>203</v>
      </c>
      <c r="B399" s="23" t="s">
        <v>1077</v>
      </c>
      <c r="C399" s="24" t="s">
        <v>1087</v>
      </c>
      <c r="D399" s="24" t="s">
        <v>1303</v>
      </c>
      <c r="E399" s="24" t="s">
        <v>1922</v>
      </c>
      <c r="F399" s="24" t="s">
        <v>116</v>
      </c>
      <c r="G399" s="24" t="s">
        <v>1904</v>
      </c>
      <c r="H399" s="24" t="s">
        <v>85</v>
      </c>
      <c r="I399" s="35" t="s">
        <v>1923</v>
      </c>
      <c r="J399" s="24">
        <v>28</v>
      </c>
      <c r="K399" s="24">
        <v>28</v>
      </c>
      <c r="L399" s="24"/>
      <c r="M399" s="24"/>
      <c r="N399" s="35" t="s">
        <v>1924</v>
      </c>
      <c r="O399" s="35"/>
      <c r="P399" s="78">
        <v>1173</v>
      </c>
      <c r="Q399" s="24" t="s">
        <v>89</v>
      </c>
      <c r="R399" s="24" t="s">
        <v>89</v>
      </c>
      <c r="S399" s="24" t="s">
        <v>89</v>
      </c>
      <c r="T399" s="24" t="s">
        <v>35</v>
      </c>
      <c r="U399" s="24" t="s">
        <v>121</v>
      </c>
      <c r="V399" s="24" t="s">
        <v>1397</v>
      </c>
      <c r="W399" s="43" t="s">
        <v>1398</v>
      </c>
      <c r="X399" s="24" t="s">
        <v>92</v>
      </c>
      <c r="Y399" s="51">
        <v>45321</v>
      </c>
      <c r="Z399" s="51">
        <v>45627</v>
      </c>
      <c r="AA399" s="24"/>
      <c r="AB399" s="24"/>
      <c r="AC399" s="6" t="s">
        <v>16</v>
      </c>
      <c r="AD399" s="48"/>
    </row>
    <row r="400" s="2" customFormat="1" ht="90" hidden="1" customHeight="1" spans="1:30">
      <c r="A400" s="23">
        <v>204</v>
      </c>
      <c r="B400" s="23" t="s">
        <v>1077</v>
      </c>
      <c r="C400" s="24" t="s">
        <v>1087</v>
      </c>
      <c r="D400" s="24" t="s">
        <v>1303</v>
      </c>
      <c r="E400" s="24" t="s">
        <v>1925</v>
      </c>
      <c r="F400" s="24" t="s">
        <v>171</v>
      </c>
      <c r="G400" s="25" t="s">
        <v>211</v>
      </c>
      <c r="H400" s="24" t="s">
        <v>85</v>
      </c>
      <c r="I400" s="35" t="s">
        <v>1926</v>
      </c>
      <c r="J400" s="24">
        <v>58.5</v>
      </c>
      <c r="K400" s="24">
        <v>58.5</v>
      </c>
      <c r="L400" s="24"/>
      <c r="M400" s="24"/>
      <c r="N400" s="35" t="s">
        <v>1927</v>
      </c>
      <c r="O400" s="35"/>
      <c r="P400" s="78">
        <v>507</v>
      </c>
      <c r="Q400" s="24" t="s">
        <v>89</v>
      </c>
      <c r="R400" s="24" t="s">
        <v>89</v>
      </c>
      <c r="S400" s="24" t="s">
        <v>89</v>
      </c>
      <c r="T400" s="24" t="s">
        <v>35</v>
      </c>
      <c r="U400" s="24" t="s">
        <v>176</v>
      </c>
      <c r="V400" s="24" t="s">
        <v>513</v>
      </c>
      <c r="W400" s="43" t="s">
        <v>1370</v>
      </c>
      <c r="X400" s="24" t="s">
        <v>92</v>
      </c>
      <c r="Y400" s="51">
        <v>45321</v>
      </c>
      <c r="Z400" s="51">
        <v>45627</v>
      </c>
      <c r="AA400" s="24"/>
      <c r="AB400" s="24"/>
      <c r="AC400" s="6" t="s">
        <v>16</v>
      </c>
      <c r="AD400" s="48"/>
    </row>
    <row r="401" s="2" customFormat="1" ht="51" hidden="1" spans="1:30">
      <c r="A401" s="22">
        <v>205</v>
      </c>
      <c r="B401" s="23" t="s">
        <v>1077</v>
      </c>
      <c r="C401" s="24" t="s">
        <v>1087</v>
      </c>
      <c r="D401" s="24" t="s">
        <v>1303</v>
      </c>
      <c r="E401" s="24" t="s">
        <v>1928</v>
      </c>
      <c r="F401" s="24" t="s">
        <v>171</v>
      </c>
      <c r="G401" s="24" t="s">
        <v>211</v>
      </c>
      <c r="H401" s="24" t="s">
        <v>85</v>
      </c>
      <c r="I401" s="35" t="s">
        <v>1929</v>
      </c>
      <c r="J401" s="24">
        <v>34.5</v>
      </c>
      <c r="K401" s="24">
        <v>34.5</v>
      </c>
      <c r="L401" s="24"/>
      <c r="M401" s="24"/>
      <c r="N401" s="35" t="s">
        <v>1930</v>
      </c>
      <c r="O401" s="35"/>
      <c r="P401" s="78">
        <v>334</v>
      </c>
      <c r="Q401" s="24" t="s">
        <v>89</v>
      </c>
      <c r="R401" s="24" t="s">
        <v>89</v>
      </c>
      <c r="S401" s="24" t="s">
        <v>89</v>
      </c>
      <c r="T401" s="24" t="s">
        <v>35</v>
      </c>
      <c r="U401" s="24" t="s">
        <v>176</v>
      </c>
      <c r="V401" s="24" t="s">
        <v>513</v>
      </c>
      <c r="W401" s="43" t="s">
        <v>1370</v>
      </c>
      <c r="X401" s="24" t="s">
        <v>92</v>
      </c>
      <c r="Y401" s="51">
        <v>45321</v>
      </c>
      <c r="Z401" s="51">
        <v>45627</v>
      </c>
      <c r="AA401" s="24"/>
      <c r="AB401" s="24"/>
      <c r="AC401" s="6" t="s">
        <v>16</v>
      </c>
      <c r="AD401" s="48"/>
    </row>
    <row r="402" s="2" customFormat="1" ht="51" hidden="1" spans="1:30">
      <c r="A402" s="22">
        <v>206</v>
      </c>
      <c r="B402" s="23" t="s">
        <v>1077</v>
      </c>
      <c r="C402" s="24" t="s">
        <v>1087</v>
      </c>
      <c r="D402" s="24" t="s">
        <v>1303</v>
      </c>
      <c r="E402" s="24" t="s">
        <v>1931</v>
      </c>
      <c r="F402" s="24" t="s">
        <v>171</v>
      </c>
      <c r="G402" s="24" t="s">
        <v>1932</v>
      </c>
      <c r="H402" s="24" t="s">
        <v>85</v>
      </c>
      <c r="I402" s="35" t="s">
        <v>1933</v>
      </c>
      <c r="J402" s="24">
        <v>35</v>
      </c>
      <c r="K402" s="24">
        <v>35</v>
      </c>
      <c r="L402" s="24"/>
      <c r="M402" s="24"/>
      <c r="N402" s="35" t="s">
        <v>1934</v>
      </c>
      <c r="O402" s="35"/>
      <c r="P402" s="78">
        <v>126</v>
      </c>
      <c r="Q402" s="24" t="s">
        <v>89</v>
      </c>
      <c r="R402" s="24" t="s">
        <v>89</v>
      </c>
      <c r="S402" s="24" t="s">
        <v>89</v>
      </c>
      <c r="T402" s="24" t="s">
        <v>35</v>
      </c>
      <c r="U402" s="24" t="s">
        <v>176</v>
      </c>
      <c r="V402" s="24" t="s">
        <v>513</v>
      </c>
      <c r="W402" s="43" t="s">
        <v>1370</v>
      </c>
      <c r="X402" s="24" t="s">
        <v>92</v>
      </c>
      <c r="Y402" s="51">
        <v>45321</v>
      </c>
      <c r="Z402" s="51">
        <v>45627</v>
      </c>
      <c r="AA402" s="24"/>
      <c r="AB402" s="24"/>
      <c r="AC402" s="6" t="s">
        <v>16</v>
      </c>
      <c r="AD402" s="48"/>
    </row>
    <row r="403" s="2" customFormat="1" ht="51" hidden="1" spans="1:30">
      <c r="A403" s="23">
        <v>207</v>
      </c>
      <c r="B403" s="23" t="s">
        <v>1077</v>
      </c>
      <c r="C403" s="24" t="s">
        <v>1087</v>
      </c>
      <c r="D403" s="24" t="s">
        <v>1303</v>
      </c>
      <c r="E403" s="24" t="s">
        <v>1935</v>
      </c>
      <c r="F403" s="24" t="s">
        <v>171</v>
      </c>
      <c r="G403" s="24" t="s">
        <v>1936</v>
      </c>
      <c r="H403" s="24" t="s">
        <v>85</v>
      </c>
      <c r="I403" s="35" t="s">
        <v>1937</v>
      </c>
      <c r="J403" s="24">
        <v>37.2</v>
      </c>
      <c r="K403" s="24">
        <v>37.2</v>
      </c>
      <c r="L403" s="24"/>
      <c r="M403" s="24"/>
      <c r="N403" s="35" t="s">
        <v>1938</v>
      </c>
      <c r="O403" s="35"/>
      <c r="P403" s="78">
        <v>140</v>
      </c>
      <c r="Q403" s="24" t="s">
        <v>89</v>
      </c>
      <c r="R403" s="24" t="s">
        <v>89</v>
      </c>
      <c r="S403" s="24" t="s">
        <v>89</v>
      </c>
      <c r="T403" s="24" t="s">
        <v>35</v>
      </c>
      <c r="U403" s="24" t="s">
        <v>176</v>
      </c>
      <c r="V403" s="24" t="s">
        <v>513</v>
      </c>
      <c r="W403" s="43" t="s">
        <v>1370</v>
      </c>
      <c r="X403" s="24" t="s">
        <v>92</v>
      </c>
      <c r="Y403" s="51">
        <v>45321</v>
      </c>
      <c r="Z403" s="51">
        <v>45627</v>
      </c>
      <c r="AA403" s="24"/>
      <c r="AB403" s="24"/>
      <c r="AC403" s="6" t="s">
        <v>16</v>
      </c>
      <c r="AD403" s="48"/>
    </row>
    <row r="404" s="2" customFormat="1" ht="51" hidden="1" spans="1:30">
      <c r="A404" s="22">
        <v>208</v>
      </c>
      <c r="B404" s="23" t="s">
        <v>1077</v>
      </c>
      <c r="C404" s="24" t="s">
        <v>1087</v>
      </c>
      <c r="D404" s="24" t="s">
        <v>1303</v>
      </c>
      <c r="E404" s="24" t="s">
        <v>1939</v>
      </c>
      <c r="F404" s="24" t="s">
        <v>171</v>
      </c>
      <c r="G404" s="24" t="s">
        <v>1940</v>
      </c>
      <c r="H404" s="24" t="s">
        <v>85</v>
      </c>
      <c r="I404" s="35" t="s">
        <v>1941</v>
      </c>
      <c r="J404" s="24">
        <v>38</v>
      </c>
      <c r="K404" s="24">
        <v>38</v>
      </c>
      <c r="L404" s="24"/>
      <c r="M404" s="24"/>
      <c r="N404" s="35" t="s">
        <v>1942</v>
      </c>
      <c r="O404" s="35"/>
      <c r="P404" s="78">
        <v>1265</v>
      </c>
      <c r="Q404" s="24" t="s">
        <v>89</v>
      </c>
      <c r="R404" s="24" t="s">
        <v>89</v>
      </c>
      <c r="S404" s="24" t="s">
        <v>89</v>
      </c>
      <c r="T404" s="24" t="s">
        <v>35</v>
      </c>
      <c r="U404" s="24" t="s">
        <v>176</v>
      </c>
      <c r="V404" s="24" t="s">
        <v>513</v>
      </c>
      <c r="W404" s="43" t="s">
        <v>1370</v>
      </c>
      <c r="X404" s="24" t="s">
        <v>92</v>
      </c>
      <c r="Y404" s="51">
        <v>45321</v>
      </c>
      <c r="Z404" s="51">
        <v>45627</v>
      </c>
      <c r="AA404" s="24"/>
      <c r="AB404" s="24"/>
      <c r="AC404" s="6" t="s">
        <v>16</v>
      </c>
      <c r="AD404" s="48"/>
    </row>
    <row r="405" s="2" customFormat="1" ht="51" hidden="1" spans="1:30">
      <c r="A405" s="22">
        <v>209</v>
      </c>
      <c r="B405" s="23" t="s">
        <v>1077</v>
      </c>
      <c r="C405" s="24" t="s">
        <v>1087</v>
      </c>
      <c r="D405" s="24" t="s">
        <v>1303</v>
      </c>
      <c r="E405" s="24" t="s">
        <v>1943</v>
      </c>
      <c r="F405" s="24" t="s">
        <v>171</v>
      </c>
      <c r="G405" s="24" t="s">
        <v>1944</v>
      </c>
      <c r="H405" s="24" t="s">
        <v>85</v>
      </c>
      <c r="I405" s="35" t="s">
        <v>1945</v>
      </c>
      <c r="J405" s="24">
        <v>10</v>
      </c>
      <c r="K405" s="24">
        <v>10</v>
      </c>
      <c r="L405" s="24"/>
      <c r="M405" s="24"/>
      <c r="N405" s="35" t="s">
        <v>1946</v>
      </c>
      <c r="O405" s="35"/>
      <c r="P405" s="78">
        <v>120</v>
      </c>
      <c r="Q405" s="24" t="s">
        <v>89</v>
      </c>
      <c r="R405" s="24" t="s">
        <v>89</v>
      </c>
      <c r="S405" s="24" t="s">
        <v>89</v>
      </c>
      <c r="T405" s="24" t="s">
        <v>35</v>
      </c>
      <c r="U405" s="24" t="s">
        <v>176</v>
      </c>
      <c r="V405" s="24" t="s">
        <v>513</v>
      </c>
      <c r="W405" s="43" t="s">
        <v>1370</v>
      </c>
      <c r="X405" s="24" t="s">
        <v>92</v>
      </c>
      <c r="Y405" s="51">
        <v>45321</v>
      </c>
      <c r="Z405" s="51">
        <v>45627</v>
      </c>
      <c r="AA405" s="24"/>
      <c r="AB405" s="24"/>
      <c r="AC405" s="6" t="s">
        <v>16</v>
      </c>
      <c r="AD405" s="48"/>
    </row>
    <row r="406" s="2" customFormat="1" ht="104" hidden="1" customHeight="1" spans="1:30">
      <c r="A406" s="23">
        <v>210</v>
      </c>
      <c r="B406" s="23" t="s">
        <v>1077</v>
      </c>
      <c r="C406" s="24" t="s">
        <v>1087</v>
      </c>
      <c r="D406" s="24" t="s">
        <v>1303</v>
      </c>
      <c r="E406" s="24" t="s">
        <v>1947</v>
      </c>
      <c r="F406" s="24" t="s">
        <v>742</v>
      </c>
      <c r="G406" s="24" t="s">
        <v>751</v>
      </c>
      <c r="H406" s="24" t="s">
        <v>85</v>
      </c>
      <c r="I406" s="35" t="s">
        <v>1948</v>
      </c>
      <c r="J406" s="24">
        <v>10.68</v>
      </c>
      <c r="K406" s="24">
        <v>10.68</v>
      </c>
      <c r="L406" s="24"/>
      <c r="M406" s="24"/>
      <c r="N406" s="35" t="s">
        <v>1949</v>
      </c>
      <c r="O406" s="35"/>
      <c r="P406" s="78">
        <v>544</v>
      </c>
      <c r="Q406" s="24" t="s">
        <v>89</v>
      </c>
      <c r="R406" s="24" t="s">
        <v>89</v>
      </c>
      <c r="S406" s="24" t="s">
        <v>89</v>
      </c>
      <c r="T406" s="24" t="s">
        <v>35</v>
      </c>
      <c r="U406" s="24" t="s">
        <v>747</v>
      </c>
      <c r="V406" s="24" t="s">
        <v>1950</v>
      </c>
      <c r="W406" s="43">
        <v>15911934921</v>
      </c>
      <c r="X406" s="24" t="s">
        <v>92</v>
      </c>
      <c r="Y406" s="51">
        <v>45321</v>
      </c>
      <c r="Z406" s="51">
        <v>45627</v>
      </c>
      <c r="AA406" s="24"/>
      <c r="AB406" s="24"/>
      <c r="AC406" s="6" t="s">
        <v>16</v>
      </c>
      <c r="AD406" s="48"/>
    </row>
    <row r="407" s="2" customFormat="1" ht="64" hidden="1" customHeight="1" spans="1:30">
      <c r="A407" s="22">
        <v>211</v>
      </c>
      <c r="B407" s="23" t="s">
        <v>1077</v>
      </c>
      <c r="C407" s="24" t="s">
        <v>1087</v>
      </c>
      <c r="D407" s="24" t="s">
        <v>1303</v>
      </c>
      <c r="E407" s="24" t="s">
        <v>1951</v>
      </c>
      <c r="F407" s="24" t="s">
        <v>742</v>
      </c>
      <c r="G407" s="24" t="s">
        <v>1952</v>
      </c>
      <c r="H407" s="24" t="s">
        <v>85</v>
      </c>
      <c r="I407" s="35" t="s">
        <v>1953</v>
      </c>
      <c r="J407" s="24">
        <v>26</v>
      </c>
      <c r="K407" s="24">
        <v>26</v>
      </c>
      <c r="L407" s="24"/>
      <c r="M407" s="24"/>
      <c r="N407" s="35" t="s">
        <v>1954</v>
      </c>
      <c r="O407" s="35"/>
      <c r="P407" s="78">
        <v>575</v>
      </c>
      <c r="Q407" s="24" t="s">
        <v>89</v>
      </c>
      <c r="R407" s="24" t="s">
        <v>89</v>
      </c>
      <c r="S407" s="24" t="s">
        <v>89</v>
      </c>
      <c r="T407" s="24" t="s">
        <v>35</v>
      </c>
      <c r="U407" s="24" t="s">
        <v>747</v>
      </c>
      <c r="V407" s="24" t="s">
        <v>1950</v>
      </c>
      <c r="W407" s="43">
        <v>15911934921</v>
      </c>
      <c r="X407" s="24" t="s">
        <v>92</v>
      </c>
      <c r="Y407" s="51">
        <v>45321</v>
      </c>
      <c r="Z407" s="51">
        <v>45627</v>
      </c>
      <c r="AA407" s="24"/>
      <c r="AB407" s="24"/>
      <c r="AC407" s="6" t="s">
        <v>16</v>
      </c>
      <c r="AD407" s="48"/>
    </row>
    <row r="408" s="2" customFormat="1" ht="91" hidden="1" customHeight="1" spans="1:30">
      <c r="A408" s="22">
        <v>212</v>
      </c>
      <c r="B408" s="23" t="s">
        <v>1077</v>
      </c>
      <c r="C408" s="24" t="s">
        <v>1087</v>
      </c>
      <c r="D408" s="24" t="s">
        <v>1303</v>
      </c>
      <c r="E408" s="24" t="s">
        <v>1955</v>
      </c>
      <c r="F408" s="24" t="s">
        <v>742</v>
      </c>
      <c r="G408" s="24" t="s">
        <v>1956</v>
      </c>
      <c r="H408" s="24" t="s">
        <v>85</v>
      </c>
      <c r="I408" s="35" t="s">
        <v>1957</v>
      </c>
      <c r="J408" s="24">
        <v>31.42</v>
      </c>
      <c r="K408" s="24">
        <v>31.42</v>
      </c>
      <c r="L408" s="24"/>
      <c r="M408" s="24"/>
      <c r="N408" s="35" t="s">
        <v>1958</v>
      </c>
      <c r="O408" s="35"/>
      <c r="P408" s="78">
        <v>1016</v>
      </c>
      <c r="Q408" s="24" t="s">
        <v>89</v>
      </c>
      <c r="R408" s="24" t="s">
        <v>89</v>
      </c>
      <c r="S408" s="24" t="s">
        <v>89</v>
      </c>
      <c r="T408" s="24" t="s">
        <v>35</v>
      </c>
      <c r="U408" s="24" t="s">
        <v>747</v>
      </c>
      <c r="V408" s="24" t="s">
        <v>1950</v>
      </c>
      <c r="W408" s="43">
        <v>15911934921</v>
      </c>
      <c r="X408" s="24" t="s">
        <v>92</v>
      </c>
      <c r="Y408" s="51">
        <v>45321</v>
      </c>
      <c r="Z408" s="51">
        <v>45627</v>
      </c>
      <c r="AA408" s="24"/>
      <c r="AB408" s="24"/>
      <c r="AC408" s="6" t="s">
        <v>16</v>
      </c>
      <c r="AD408" s="48"/>
    </row>
    <row r="409" s="2" customFormat="1" ht="102" hidden="1" customHeight="1" spans="1:30">
      <c r="A409" s="23">
        <v>213</v>
      </c>
      <c r="B409" s="23" t="s">
        <v>1077</v>
      </c>
      <c r="C409" s="24" t="s">
        <v>1087</v>
      </c>
      <c r="D409" s="24" t="s">
        <v>1303</v>
      </c>
      <c r="E409" s="24" t="s">
        <v>1959</v>
      </c>
      <c r="F409" s="24" t="s">
        <v>742</v>
      </c>
      <c r="G409" s="24" t="s">
        <v>751</v>
      </c>
      <c r="H409" s="24" t="s">
        <v>85</v>
      </c>
      <c r="I409" s="35" t="s">
        <v>1960</v>
      </c>
      <c r="J409" s="24">
        <v>108.9</v>
      </c>
      <c r="K409" s="24">
        <v>108.9</v>
      </c>
      <c r="L409" s="24"/>
      <c r="M409" s="24"/>
      <c r="N409" s="35" t="s">
        <v>1961</v>
      </c>
      <c r="O409" s="35"/>
      <c r="P409" s="78">
        <v>1949</v>
      </c>
      <c r="Q409" s="24" t="s">
        <v>89</v>
      </c>
      <c r="R409" s="24" t="s">
        <v>89</v>
      </c>
      <c r="S409" s="24" t="s">
        <v>89</v>
      </c>
      <c r="T409" s="24" t="s">
        <v>35</v>
      </c>
      <c r="U409" s="24" t="s">
        <v>747</v>
      </c>
      <c r="V409" s="24" t="s">
        <v>1950</v>
      </c>
      <c r="W409" s="43">
        <v>15911934921</v>
      </c>
      <c r="X409" s="24" t="s">
        <v>92</v>
      </c>
      <c r="Y409" s="51">
        <v>45321</v>
      </c>
      <c r="Z409" s="51">
        <v>45627</v>
      </c>
      <c r="AA409" s="24"/>
      <c r="AB409" s="24"/>
      <c r="AC409" s="6" t="s">
        <v>16</v>
      </c>
      <c r="AD409" s="48"/>
    </row>
    <row r="410" s="2" customFormat="1" ht="105" hidden="1" customHeight="1" spans="1:30">
      <c r="A410" s="22">
        <v>214</v>
      </c>
      <c r="B410" s="23" t="s">
        <v>1077</v>
      </c>
      <c r="C410" s="24" t="s">
        <v>1087</v>
      </c>
      <c r="D410" s="24" t="s">
        <v>1303</v>
      </c>
      <c r="E410" s="24" t="s">
        <v>1962</v>
      </c>
      <c r="F410" s="24" t="s">
        <v>742</v>
      </c>
      <c r="G410" s="24" t="s">
        <v>756</v>
      </c>
      <c r="H410" s="24" t="s">
        <v>85</v>
      </c>
      <c r="I410" s="35" t="s">
        <v>1963</v>
      </c>
      <c r="J410" s="24">
        <v>6.36</v>
      </c>
      <c r="K410" s="24">
        <v>6.36</v>
      </c>
      <c r="L410" s="24"/>
      <c r="M410" s="24"/>
      <c r="N410" s="35" t="s">
        <v>1964</v>
      </c>
      <c r="O410" s="35"/>
      <c r="P410" s="78">
        <v>404</v>
      </c>
      <c r="Q410" s="24" t="s">
        <v>89</v>
      </c>
      <c r="R410" s="24" t="s">
        <v>89</v>
      </c>
      <c r="S410" s="24" t="s">
        <v>89</v>
      </c>
      <c r="T410" s="24" t="s">
        <v>35</v>
      </c>
      <c r="U410" s="24" t="s">
        <v>747</v>
      </c>
      <c r="V410" s="24" t="s">
        <v>1950</v>
      </c>
      <c r="W410" s="43">
        <v>15911934921</v>
      </c>
      <c r="X410" s="24" t="s">
        <v>92</v>
      </c>
      <c r="Y410" s="51">
        <v>45321</v>
      </c>
      <c r="Z410" s="51">
        <v>45627</v>
      </c>
      <c r="AA410" s="24"/>
      <c r="AB410" s="24"/>
      <c r="AC410" s="6" t="s">
        <v>16</v>
      </c>
      <c r="AD410" s="48"/>
    </row>
    <row r="411" s="2" customFormat="1" ht="75" hidden="1" customHeight="1" spans="1:30">
      <c r="A411" s="22">
        <v>215</v>
      </c>
      <c r="B411" s="23" t="s">
        <v>1077</v>
      </c>
      <c r="C411" s="24" t="s">
        <v>1087</v>
      </c>
      <c r="D411" s="24" t="s">
        <v>1303</v>
      </c>
      <c r="E411" s="24" t="s">
        <v>1965</v>
      </c>
      <c r="F411" s="24" t="s">
        <v>742</v>
      </c>
      <c r="G411" s="24" t="s">
        <v>761</v>
      </c>
      <c r="H411" s="24" t="s">
        <v>85</v>
      </c>
      <c r="I411" s="35" t="s">
        <v>1966</v>
      </c>
      <c r="J411" s="24">
        <v>33.29</v>
      </c>
      <c r="K411" s="24">
        <v>33.29</v>
      </c>
      <c r="L411" s="24"/>
      <c r="M411" s="24"/>
      <c r="N411" s="35" t="s">
        <v>1967</v>
      </c>
      <c r="O411" s="35"/>
      <c r="P411" s="78">
        <v>2679</v>
      </c>
      <c r="Q411" s="24" t="s">
        <v>89</v>
      </c>
      <c r="R411" s="24" t="s">
        <v>89</v>
      </c>
      <c r="S411" s="24" t="s">
        <v>89</v>
      </c>
      <c r="T411" s="24" t="s">
        <v>35</v>
      </c>
      <c r="U411" s="24" t="s">
        <v>747</v>
      </c>
      <c r="V411" s="24" t="s">
        <v>1950</v>
      </c>
      <c r="W411" s="43">
        <v>15911934921</v>
      </c>
      <c r="X411" s="24" t="s">
        <v>92</v>
      </c>
      <c r="Y411" s="51">
        <v>45321</v>
      </c>
      <c r="Z411" s="51">
        <v>45627</v>
      </c>
      <c r="AA411" s="24"/>
      <c r="AB411" s="24"/>
      <c r="AC411" s="6" t="s">
        <v>16</v>
      </c>
      <c r="AD411" s="48"/>
    </row>
    <row r="412" s="2" customFormat="1" ht="51" hidden="1" spans="1:30">
      <c r="A412" s="23">
        <v>216</v>
      </c>
      <c r="B412" s="23" t="s">
        <v>1077</v>
      </c>
      <c r="C412" s="24" t="s">
        <v>1087</v>
      </c>
      <c r="D412" s="24" t="s">
        <v>1303</v>
      </c>
      <c r="E412" s="24" t="s">
        <v>1968</v>
      </c>
      <c r="F412" s="24" t="s">
        <v>742</v>
      </c>
      <c r="G412" s="24" t="s">
        <v>1969</v>
      </c>
      <c r="H412" s="24" t="s">
        <v>85</v>
      </c>
      <c r="I412" s="35" t="s">
        <v>1970</v>
      </c>
      <c r="J412" s="24">
        <v>6.2</v>
      </c>
      <c r="K412" s="24">
        <v>6.2</v>
      </c>
      <c r="L412" s="24"/>
      <c r="M412" s="24"/>
      <c r="N412" s="35" t="s">
        <v>1971</v>
      </c>
      <c r="O412" s="35"/>
      <c r="P412" s="78">
        <v>341</v>
      </c>
      <c r="Q412" s="24" t="s">
        <v>89</v>
      </c>
      <c r="R412" s="24" t="s">
        <v>89</v>
      </c>
      <c r="S412" s="24" t="s">
        <v>89</v>
      </c>
      <c r="T412" s="24" t="s">
        <v>35</v>
      </c>
      <c r="U412" s="24" t="s">
        <v>747</v>
      </c>
      <c r="V412" s="24" t="s">
        <v>1950</v>
      </c>
      <c r="W412" s="43">
        <v>15911934921</v>
      </c>
      <c r="X412" s="24" t="s">
        <v>92</v>
      </c>
      <c r="Y412" s="51">
        <v>45321</v>
      </c>
      <c r="Z412" s="51">
        <v>45627</v>
      </c>
      <c r="AA412" s="24"/>
      <c r="AB412" s="24"/>
      <c r="AC412" s="6" t="s">
        <v>16</v>
      </c>
      <c r="AD412" s="48"/>
    </row>
    <row r="413" s="2" customFormat="1" ht="72" hidden="1" customHeight="1" spans="1:30">
      <c r="A413" s="22">
        <v>217</v>
      </c>
      <c r="B413" s="23" t="s">
        <v>1077</v>
      </c>
      <c r="C413" s="24" t="s">
        <v>1087</v>
      </c>
      <c r="D413" s="24" t="s">
        <v>1303</v>
      </c>
      <c r="E413" s="24" t="s">
        <v>1972</v>
      </c>
      <c r="F413" s="24" t="s">
        <v>742</v>
      </c>
      <c r="G413" s="24" t="s">
        <v>1973</v>
      </c>
      <c r="H413" s="24" t="s">
        <v>85</v>
      </c>
      <c r="I413" s="35" t="s">
        <v>1974</v>
      </c>
      <c r="J413" s="24">
        <v>3.42</v>
      </c>
      <c r="K413" s="24">
        <v>3.42</v>
      </c>
      <c r="L413" s="24"/>
      <c r="M413" s="24"/>
      <c r="N413" s="35" t="s">
        <v>1975</v>
      </c>
      <c r="O413" s="35"/>
      <c r="P413" s="78">
        <v>210</v>
      </c>
      <c r="Q413" s="24" t="s">
        <v>89</v>
      </c>
      <c r="R413" s="24" t="s">
        <v>89</v>
      </c>
      <c r="S413" s="24" t="s">
        <v>89</v>
      </c>
      <c r="T413" s="24" t="s">
        <v>35</v>
      </c>
      <c r="U413" s="24" t="s">
        <v>747</v>
      </c>
      <c r="V413" s="24" t="s">
        <v>1950</v>
      </c>
      <c r="W413" s="43">
        <v>15911934921</v>
      </c>
      <c r="X413" s="24" t="s">
        <v>92</v>
      </c>
      <c r="Y413" s="51">
        <v>45321</v>
      </c>
      <c r="Z413" s="51">
        <v>45627</v>
      </c>
      <c r="AA413" s="24"/>
      <c r="AB413" s="24"/>
      <c r="AC413" s="6" t="s">
        <v>16</v>
      </c>
      <c r="AD413" s="48"/>
    </row>
    <row r="414" s="2" customFormat="1" ht="58" hidden="1" customHeight="1" spans="1:30">
      <c r="A414" s="22">
        <v>218</v>
      </c>
      <c r="B414" s="23" t="s">
        <v>1077</v>
      </c>
      <c r="C414" s="24" t="s">
        <v>1087</v>
      </c>
      <c r="D414" s="24" t="s">
        <v>1303</v>
      </c>
      <c r="E414" s="24" t="s">
        <v>1976</v>
      </c>
      <c r="F414" s="24" t="s">
        <v>742</v>
      </c>
      <c r="G414" s="24" t="s">
        <v>743</v>
      </c>
      <c r="H414" s="24" t="s">
        <v>85</v>
      </c>
      <c r="I414" s="35" t="s">
        <v>1977</v>
      </c>
      <c r="J414" s="24">
        <v>7.56</v>
      </c>
      <c r="K414" s="24">
        <v>7.56</v>
      </c>
      <c r="L414" s="24"/>
      <c r="M414" s="24"/>
      <c r="N414" s="35" t="s">
        <v>1978</v>
      </c>
      <c r="O414" s="35"/>
      <c r="P414" s="78">
        <v>307</v>
      </c>
      <c r="Q414" s="24" t="s">
        <v>89</v>
      </c>
      <c r="R414" s="24" t="s">
        <v>89</v>
      </c>
      <c r="S414" s="24" t="s">
        <v>89</v>
      </c>
      <c r="T414" s="24" t="s">
        <v>35</v>
      </c>
      <c r="U414" s="24" t="s">
        <v>747</v>
      </c>
      <c r="V414" s="24" t="s">
        <v>1950</v>
      </c>
      <c r="W414" s="43">
        <v>15911934921</v>
      </c>
      <c r="X414" s="24" t="s">
        <v>92</v>
      </c>
      <c r="Y414" s="51">
        <v>45321</v>
      </c>
      <c r="Z414" s="51">
        <v>45627</v>
      </c>
      <c r="AA414" s="24"/>
      <c r="AB414" s="24"/>
      <c r="AC414" s="6" t="s">
        <v>16</v>
      </c>
      <c r="AD414" s="48"/>
    </row>
    <row r="415" s="2" customFormat="1" ht="71" hidden="1" customHeight="1" spans="1:30">
      <c r="A415" s="23">
        <v>219</v>
      </c>
      <c r="B415" s="23" t="s">
        <v>1077</v>
      </c>
      <c r="C415" s="24" t="s">
        <v>1087</v>
      </c>
      <c r="D415" s="24" t="s">
        <v>1303</v>
      </c>
      <c r="E415" s="24" t="s">
        <v>1979</v>
      </c>
      <c r="F415" s="24" t="s">
        <v>742</v>
      </c>
      <c r="G415" s="24" t="s">
        <v>1980</v>
      </c>
      <c r="H415" s="24" t="s">
        <v>85</v>
      </c>
      <c r="I415" s="35" t="s">
        <v>1981</v>
      </c>
      <c r="J415" s="24">
        <v>12.85</v>
      </c>
      <c r="K415" s="24">
        <v>12.85</v>
      </c>
      <c r="L415" s="24"/>
      <c r="M415" s="24"/>
      <c r="N415" s="35" t="s">
        <v>1982</v>
      </c>
      <c r="O415" s="35"/>
      <c r="P415" s="78">
        <v>1070</v>
      </c>
      <c r="Q415" s="24" t="s">
        <v>89</v>
      </c>
      <c r="R415" s="24" t="s">
        <v>89</v>
      </c>
      <c r="S415" s="24" t="s">
        <v>89</v>
      </c>
      <c r="T415" s="24" t="s">
        <v>35</v>
      </c>
      <c r="U415" s="24" t="s">
        <v>747</v>
      </c>
      <c r="V415" s="24" t="s">
        <v>1950</v>
      </c>
      <c r="W415" s="43">
        <v>15911934921</v>
      </c>
      <c r="X415" s="24" t="s">
        <v>92</v>
      </c>
      <c r="Y415" s="51">
        <v>45321</v>
      </c>
      <c r="Z415" s="51">
        <v>45627</v>
      </c>
      <c r="AA415" s="24"/>
      <c r="AB415" s="24"/>
      <c r="AC415" s="6" t="s">
        <v>16</v>
      </c>
      <c r="AD415" s="48"/>
    </row>
    <row r="416" s="2" customFormat="1" ht="78.75" hidden="1" spans="1:30">
      <c r="A416" s="22">
        <v>220</v>
      </c>
      <c r="B416" s="23" t="s">
        <v>1077</v>
      </c>
      <c r="C416" s="24" t="s">
        <v>1087</v>
      </c>
      <c r="D416" s="24" t="s">
        <v>1303</v>
      </c>
      <c r="E416" s="24" t="s">
        <v>1983</v>
      </c>
      <c r="F416" s="24" t="s">
        <v>742</v>
      </c>
      <c r="G416" s="26" t="s">
        <v>1984</v>
      </c>
      <c r="H416" s="24" t="s">
        <v>85</v>
      </c>
      <c r="I416" s="35" t="s">
        <v>1985</v>
      </c>
      <c r="J416" s="24">
        <v>80</v>
      </c>
      <c r="K416" s="24">
        <v>80</v>
      </c>
      <c r="L416" s="24"/>
      <c r="M416" s="24"/>
      <c r="N416" s="35" t="s">
        <v>1986</v>
      </c>
      <c r="O416" s="35"/>
      <c r="P416" s="78">
        <v>720</v>
      </c>
      <c r="Q416" s="24" t="s">
        <v>92</v>
      </c>
      <c r="R416" s="24" t="s">
        <v>89</v>
      </c>
      <c r="S416" s="24" t="s">
        <v>89</v>
      </c>
      <c r="T416" s="24" t="s">
        <v>35</v>
      </c>
      <c r="U416" s="24" t="s">
        <v>747</v>
      </c>
      <c r="V416" s="24" t="s">
        <v>1950</v>
      </c>
      <c r="W416" s="43">
        <v>15911934921</v>
      </c>
      <c r="X416" s="24" t="s">
        <v>92</v>
      </c>
      <c r="Y416" s="51">
        <v>45321</v>
      </c>
      <c r="Z416" s="51">
        <v>45627</v>
      </c>
      <c r="AA416" s="24"/>
      <c r="AB416" s="24"/>
      <c r="AC416" s="6" t="s">
        <v>16</v>
      </c>
      <c r="AD416" s="48"/>
    </row>
    <row r="417" s="2" customFormat="1" ht="148" hidden="1" customHeight="1" spans="1:30">
      <c r="A417" s="22">
        <v>221</v>
      </c>
      <c r="B417" s="23" t="s">
        <v>1077</v>
      </c>
      <c r="C417" s="24" t="s">
        <v>1087</v>
      </c>
      <c r="D417" s="24" t="s">
        <v>1303</v>
      </c>
      <c r="E417" s="24" t="s">
        <v>1987</v>
      </c>
      <c r="F417" s="24" t="s">
        <v>345</v>
      </c>
      <c r="G417" s="24" t="s">
        <v>1988</v>
      </c>
      <c r="H417" s="24" t="s">
        <v>85</v>
      </c>
      <c r="I417" s="35" t="s">
        <v>1989</v>
      </c>
      <c r="J417" s="24">
        <v>57.7</v>
      </c>
      <c r="K417" s="24">
        <v>57.7</v>
      </c>
      <c r="L417" s="24"/>
      <c r="M417" s="24"/>
      <c r="N417" s="35" t="s">
        <v>1990</v>
      </c>
      <c r="O417" s="35"/>
      <c r="P417" s="78">
        <v>2229</v>
      </c>
      <c r="Q417" s="24" t="s">
        <v>89</v>
      </c>
      <c r="R417" s="24" t="s">
        <v>89</v>
      </c>
      <c r="S417" s="24" t="s">
        <v>89</v>
      </c>
      <c r="T417" s="24" t="s">
        <v>35</v>
      </c>
      <c r="U417" s="24" t="s">
        <v>350</v>
      </c>
      <c r="V417" s="24" t="s">
        <v>1833</v>
      </c>
      <c r="W417" s="43" t="s">
        <v>1834</v>
      </c>
      <c r="X417" s="24" t="s">
        <v>92</v>
      </c>
      <c r="Y417" s="51">
        <v>45321</v>
      </c>
      <c r="Z417" s="51">
        <v>45627</v>
      </c>
      <c r="AA417" s="24"/>
      <c r="AB417" s="24"/>
      <c r="AC417" s="6" t="s">
        <v>16</v>
      </c>
      <c r="AD417" s="48"/>
    </row>
    <row r="418" s="2" customFormat="1" ht="148" hidden="1" customHeight="1" spans="1:30">
      <c r="A418" s="23">
        <v>222</v>
      </c>
      <c r="B418" s="23" t="s">
        <v>1077</v>
      </c>
      <c r="C418" s="24" t="s">
        <v>1087</v>
      </c>
      <c r="D418" s="24" t="s">
        <v>1303</v>
      </c>
      <c r="E418" s="24" t="s">
        <v>1991</v>
      </c>
      <c r="F418" s="24" t="s">
        <v>397</v>
      </c>
      <c r="G418" s="24" t="s">
        <v>1992</v>
      </c>
      <c r="H418" s="24" t="s">
        <v>85</v>
      </c>
      <c r="I418" s="35" t="s">
        <v>1993</v>
      </c>
      <c r="J418" s="24">
        <v>15.5</v>
      </c>
      <c r="K418" s="24">
        <v>15.5</v>
      </c>
      <c r="L418" s="24"/>
      <c r="M418" s="24"/>
      <c r="N418" s="35" t="s">
        <v>1994</v>
      </c>
      <c r="O418" s="35"/>
      <c r="P418" s="78">
        <v>68</v>
      </c>
      <c r="Q418" s="24" t="s">
        <v>89</v>
      </c>
      <c r="R418" s="24" t="s">
        <v>89</v>
      </c>
      <c r="S418" s="24" t="s">
        <v>89</v>
      </c>
      <c r="T418" s="24" t="s">
        <v>35</v>
      </c>
      <c r="U418" s="24" t="s">
        <v>402</v>
      </c>
      <c r="V418" s="24" t="s">
        <v>1722</v>
      </c>
      <c r="W418" s="43" t="s">
        <v>1723</v>
      </c>
      <c r="X418" s="24" t="s">
        <v>92</v>
      </c>
      <c r="Y418" s="51">
        <v>45321</v>
      </c>
      <c r="Z418" s="51">
        <v>45627</v>
      </c>
      <c r="AA418" s="24"/>
      <c r="AB418" s="24"/>
      <c r="AC418" s="6" t="s">
        <v>16</v>
      </c>
      <c r="AD418" s="48"/>
    </row>
    <row r="419" s="2" customFormat="1" ht="218" hidden="1" customHeight="1" spans="1:30">
      <c r="A419" s="22">
        <v>223</v>
      </c>
      <c r="B419" s="23" t="s">
        <v>1077</v>
      </c>
      <c r="C419" s="24" t="s">
        <v>1078</v>
      </c>
      <c r="D419" s="24" t="s">
        <v>1995</v>
      </c>
      <c r="E419" s="24" t="s">
        <v>1996</v>
      </c>
      <c r="F419" s="24" t="s">
        <v>521</v>
      </c>
      <c r="G419" s="24" t="s">
        <v>1997</v>
      </c>
      <c r="H419" s="24" t="s">
        <v>85</v>
      </c>
      <c r="I419" s="35" t="s">
        <v>1998</v>
      </c>
      <c r="J419" s="24">
        <v>60</v>
      </c>
      <c r="K419" s="24">
        <v>40</v>
      </c>
      <c r="L419" s="24"/>
      <c r="M419" s="24">
        <v>20</v>
      </c>
      <c r="N419" s="35" t="s">
        <v>1999</v>
      </c>
      <c r="O419" s="35"/>
      <c r="P419" s="36">
        <v>312</v>
      </c>
      <c r="Q419" s="24" t="s">
        <v>89</v>
      </c>
      <c r="R419" s="24" t="s">
        <v>89</v>
      </c>
      <c r="S419" s="24" t="s">
        <v>89</v>
      </c>
      <c r="T419" s="24" t="s">
        <v>2000</v>
      </c>
      <c r="U419" s="24" t="s">
        <v>526</v>
      </c>
      <c r="V419" s="24" t="s">
        <v>809</v>
      </c>
      <c r="W419" s="43">
        <v>18887998999</v>
      </c>
      <c r="X419" s="24" t="s">
        <v>92</v>
      </c>
      <c r="Y419" s="51">
        <v>45292</v>
      </c>
      <c r="Z419" s="51">
        <v>45627</v>
      </c>
      <c r="AA419" s="24"/>
      <c r="AB419" s="24"/>
      <c r="AC419" s="6" t="s">
        <v>9</v>
      </c>
      <c r="AD419" s="48" t="s">
        <v>2001</v>
      </c>
    </row>
    <row r="420" s="2" customFormat="1" ht="178.5" hidden="1" spans="1:30">
      <c r="A420" s="22">
        <v>224</v>
      </c>
      <c r="B420" s="23" t="s">
        <v>1077</v>
      </c>
      <c r="C420" s="24" t="s">
        <v>1078</v>
      </c>
      <c r="D420" s="24" t="s">
        <v>1995</v>
      </c>
      <c r="E420" s="24" t="s">
        <v>2002</v>
      </c>
      <c r="F420" s="24" t="s">
        <v>521</v>
      </c>
      <c r="G420" s="24" t="s">
        <v>2003</v>
      </c>
      <c r="H420" s="24" t="s">
        <v>85</v>
      </c>
      <c r="I420" s="35" t="s">
        <v>2004</v>
      </c>
      <c r="J420" s="24">
        <v>60</v>
      </c>
      <c r="K420" s="24">
        <v>40</v>
      </c>
      <c r="L420" s="24"/>
      <c r="M420" s="24">
        <v>20</v>
      </c>
      <c r="N420" s="35" t="s">
        <v>2005</v>
      </c>
      <c r="O420" s="35"/>
      <c r="P420" s="36">
        <v>708</v>
      </c>
      <c r="Q420" s="24" t="s">
        <v>89</v>
      </c>
      <c r="R420" s="24" t="s">
        <v>89</v>
      </c>
      <c r="S420" s="24" t="s">
        <v>89</v>
      </c>
      <c r="T420" s="24" t="s">
        <v>2000</v>
      </c>
      <c r="U420" s="24" t="s">
        <v>526</v>
      </c>
      <c r="V420" s="24" t="s">
        <v>809</v>
      </c>
      <c r="W420" s="43">
        <v>18887998999</v>
      </c>
      <c r="X420" s="24" t="s">
        <v>92</v>
      </c>
      <c r="Y420" s="51">
        <v>45292</v>
      </c>
      <c r="Z420" s="51">
        <v>45627</v>
      </c>
      <c r="AA420" s="24"/>
      <c r="AB420" s="24"/>
      <c r="AC420" s="6" t="s">
        <v>9</v>
      </c>
      <c r="AD420" s="48" t="s">
        <v>2001</v>
      </c>
    </row>
    <row r="421" s="2" customFormat="1" ht="63.75" hidden="1" spans="1:30">
      <c r="A421" s="23">
        <v>225</v>
      </c>
      <c r="B421" s="23" t="s">
        <v>1077</v>
      </c>
      <c r="C421" s="24" t="s">
        <v>1078</v>
      </c>
      <c r="D421" s="24" t="s">
        <v>1995</v>
      </c>
      <c r="E421" s="24" t="s">
        <v>2006</v>
      </c>
      <c r="F421" s="24" t="s">
        <v>231</v>
      </c>
      <c r="G421" s="24" t="s">
        <v>2007</v>
      </c>
      <c r="H421" s="24" t="s">
        <v>85</v>
      </c>
      <c r="I421" s="35" t="s">
        <v>2008</v>
      </c>
      <c r="J421" s="24">
        <v>60</v>
      </c>
      <c r="K421" s="24">
        <v>40</v>
      </c>
      <c r="L421" s="24"/>
      <c r="M421" s="24">
        <v>20</v>
      </c>
      <c r="N421" s="35" t="s">
        <v>2009</v>
      </c>
      <c r="O421" s="35"/>
      <c r="P421" s="36">
        <v>1870</v>
      </c>
      <c r="Q421" s="24" t="s">
        <v>89</v>
      </c>
      <c r="R421" s="24" t="s">
        <v>89</v>
      </c>
      <c r="S421" s="24" t="s">
        <v>89</v>
      </c>
      <c r="T421" s="24" t="s">
        <v>2000</v>
      </c>
      <c r="U421" s="24" t="s">
        <v>236</v>
      </c>
      <c r="V421" s="24" t="s">
        <v>774</v>
      </c>
      <c r="W421" s="43">
        <v>13769875596</v>
      </c>
      <c r="X421" s="24" t="s">
        <v>92</v>
      </c>
      <c r="Y421" s="51">
        <v>45292</v>
      </c>
      <c r="Z421" s="51">
        <v>45627</v>
      </c>
      <c r="AA421" s="24"/>
      <c r="AB421" s="24"/>
      <c r="AC421" s="6" t="s">
        <v>9</v>
      </c>
      <c r="AD421" s="48" t="s">
        <v>2001</v>
      </c>
    </row>
    <row r="422" s="2" customFormat="1" ht="63.75" hidden="1" spans="1:30">
      <c r="A422" s="22">
        <v>226</v>
      </c>
      <c r="B422" s="23" t="s">
        <v>1077</v>
      </c>
      <c r="C422" s="24" t="s">
        <v>1078</v>
      </c>
      <c r="D422" s="24" t="s">
        <v>1995</v>
      </c>
      <c r="E422" s="24" t="s">
        <v>2010</v>
      </c>
      <c r="F422" s="24" t="s">
        <v>231</v>
      </c>
      <c r="G422" s="24" t="s">
        <v>2011</v>
      </c>
      <c r="H422" s="24" t="s">
        <v>85</v>
      </c>
      <c r="I422" s="35" t="s">
        <v>2012</v>
      </c>
      <c r="J422" s="24">
        <v>60</v>
      </c>
      <c r="K422" s="24">
        <v>40</v>
      </c>
      <c r="L422" s="24"/>
      <c r="M422" s="24">
        <v>20</v>
      </c>
      <c r="N422" s="35" t="s">
        <v>2009</v>
      </c>
      <c r="O422" s="35"/>
      <c r="P422" s="36">
        <v>2840</v>
      </c>
      <c r="Q422" s="24" t="s">
        <v>89</v>
      </c>
      <c r="R422" s="24" t="s">
        <v>89</v>
      </c>
      <c r="S422" s="24" t="s">
        <v>89</v>
      </c>
      <c r="T422" s="24" t="s">
        <v>2000</v>
      </c>
      <c r="U422" s="24" t="s">
        <v>236</v>
      </c>
      <c r="V422" s="24" t="s">
        <v>774</v>
      </c>
      <c r="W422" s="43">
        <v>13769875596</v>
      </c>
      <c r="X422" s="24" t="s">
        <v>92</v>
      </c>
      <c r="Y422" s="51">
        <v>45292</v>
      </c>
      <c r="Z422" s="51">
        <v>45627</v>
      </c>
      <c r="AA422" s="24"/>
      <c r="AB422" s="24"/>
      <c r="AC422" s="6" t="s">
        <v>9</v>
      </c>
      <c r="AD422" s="48" t="s">
        <v>2001</v>
      </c>
    </row>
    <row r="423" s="2" customFormat="1" ht="63.75" hidden="1" spans="1:30">
      <c r="A423" s="22">
        <v>227</v>
      </c>
      <c r="B423" s="23" t="s">
        <v>1077</v>
      </c>
      <c r="C423" s="24" t="s">
        <v>1078</v>
      </c>
      <c r="D423" s="24" t="s">
        <v>1995</v>
      </c>
      <c r="E423" s="24" t="s">
        <v>2013</v>
      </c>
      <c r="F423" s="24" t="s">
        <v>231</v>
      </c>
      <c r="G423" s="24" t="s">
        <v>1573</v>
      </c>
      <c r="H423" s="24" t="s">
        <v>85</v>
      </c>
      <c r="I423" s="35" t="s">
        <v>2014</v>
      </c>
      <c r="J423" s="24">
        <v>60</v>
      </c>
      <c r="K423" s="24">
        <v>40</v>
      </c>
      <c r="L423" s="24"/>
      <c r="M423" s="24">
        <v>20</v>
      </c>
      <c r="N423" s="35" t="s">
        <v>2009</v>
      </c>
      <c r="O423" s="35"/>
      <c r="P423" s="36">
        <v>2609</v>
      </c>
      <c r="Q423" s="24" t="s">
        <v>89</v>
      </c>
      <c r="R423" s="24" t="s">
        <v>89</v>
      </c>
      <c r="S423" s="24" t="s">
        <v>89</v>
      </c>
      <c r="T423" s="24" t="s">
        <v>2000</v>
      </c>
      <c r="U423" s="24" t="s">
        <v>236</v>
      </c>
      <c r="V423" s="24" t="s">
        <v>774</v>
      </c>
      <c r="W423" s="43">
        <v>13769875596</v>
      </c>
      <c r="X423" s="24" t="s">
        <v>92</v>
      </c>
      <c r="Y423" s="51">
        <v>45292</v>
      </c>
      <c r="Z423" s="51">
        <v>45627</v>
      </c>
      <c r="AA423" s="24"/>
      <c r="AB423" s="24"/>
      <c r="AC423" s="6" t="s">
        <v>9</v>
      </c>
      <c r="AD423" s="48" t="s">
        <v>2001</v>
      </c>
    </row>
    <row r="424" s="2" customFormat="1" ht="63.75" hidden="1" spans="1:30">
      <c r="A424" s="23">
        <v>228</v>
      </c>
      <c r="B424" s="23" t="s">
        <v>1077</v>
      </c>
      <c r="C424" s="24" t="s">
        <v>1078</v>
      </c>
      <c r="D424" s="24" t="s">
        <v>1995</v>
      </c>
      <c r="E424" s="24" t="s">
        <v>2015</v>
      </c>
      <c r="F424" s="24" t="s">
        <v>231</v>
      </c>
      <c r="G424" s="24" t="s">
        <v>2016</v>
      </c>
      <c r="H424" s="24" t="s">
        <v>85</v>
      </c>
      <c r="I424" s="35" t="s">
        <v>2017</v>
      </c>
      <c r="J424" s="24">
        <v>60</v>
      </c>
      <c r="K424" s="24">
        <v>40</v>
      </c>
      <c r="L424" s="24"/>
      <c r="M424" s="24">
        <v>20</v>
      </c>
      <c r="N424" s="35" t="s">
        <v>2009</v>
      </c>
      <c r="O424" s="35"/>
      <c r="P424" s="36">
        <v>1251</v>
      </c>
      <c r="Q424" s="24" t="s">
        <v>89</v>
      </c>
      <c r="R424" s="24" t="s">
        <v>89</v>
      </c>
      <c r="S424" s="24" t="s">
        <v>89</v>
      </c>
      <c r="T424" s="24" t="s">
        <v>2000</v>
      </c>
      <c r="U424" s="24" t="s">
        <v>236</v>
      </c>
      <c r="V424" s="24" t="s">
        <v>774</v>
      </c>
      <c r="W424" s="43">
        <v>13769875596</v>
      </c>
      <c r="X424" s="24" t="s">
        <v>92</v>
      </c>
      <c r="Y424" s="51">
        <v>45292</v>
      </c>
      <c r="Z424" s="51">
        <v>45627</v>
      </c>
      <c r="AA424" s="24"/>
      <c r="AB424" s="24"/>
      <c r="AC424" s="6" t="s">
        <v>9</v>
      </c>
      <c r="AD424" s="48" t="s">
        <v>2001</v>
      </c>
    </row>
    <row r="425" s="2" customFormat="1" ht="89.25" hidden="1" spans="1:30">
      <c r="A425" s="22">
        <v>229</v>
      </c>
      <c r="B425" s="23" t="s">
        <v>1077</v>
      </c>
      <c r="C425" s="24" t="s">
        <v>1078</v>
      </c>
      <c r="D425" s="24" t="s">
        <v>1995</v>
      </c>
      <c r="E425" s="24" t="s">
        <v>2018</v>
      </c>
      <c r="F425" s="24" t="s">
        <v>171</v>
      </c>
      <c r="G425" s="24" t="s">
        <v>2019</v>
      </c>
      <c r="H425" s="24" t="s">
        <v>85</v>
      </c>
      <c r="I425" s="35" t="s">
        <v>2020</v>
      </c>
      <c r="J425" s="24">
        <v>160</v>
      </c>
      <c r="K425" s="24">
        <v>140</v>
      </c>
      <c r="L425" s="24"/>
      <c r="M425" s="24">
        <v>20</v>
      </c>
      <c r="N425" s="35" t="s">
        <v>2021</v>
      </c>
      <c r="O425" s="35"/>
      <c r="P425" s="36">
        <v>1925</v>
      </c>
      <c r="Q425" s="24" t="s">
        <v>89</v>
      </c>
      <c r="R425" s="24" t="s">
        <v>89</v>
      </c>
      <c r="S425" s="24" t="s">
        <v>89</v>
      </c>
      <c r="T425" s="24" t="s">
        <v>2000</v>
      </c>
      <c r="U425" s="24" t="s">
        <v>176</v>
      </c>
      <c r="V425" s="24" t="s">
        <v>177</v>
      </c>
      <c r="W425" s="43">
        <v>13577395188</v>
      </c>
      <c r="X425" s="24" t="s">
        <v>92</v>
      </c>
      <c r="Y425" s="51">
        <v>45292</v>
      </c>
      <c r="Z425" s="51">
        <v>45627</v>
      </c>
      <c r="AA425" s="24"/>
      <c r="AB425" s="24"/>
      <c r="AC425" s="6" t="s">
        <v>9</v>
      </c>
      <c r="AD425" s="48" t="s">
        <v>2001</v>
      </c>
    </row>
    <row r="426" s="2" customFormat="1" ht="102" hidden="1" spans="1:30">
      <c r="A426" s="22">
        <v>230</v>
      </c>
      <c r="B426" s="23" t="s">
        <v>1077</v>
      </c>
      <c r="C426" s="24" t="s">
        <v>1078</v>
      </c>
      <c r="D426" s="24" t="s">
        <v>1995</v>
      </c>
      <c r="E426" s="24" t="s">
        <v>2022</v>
      </c>
      <c r="F426" s="24" t="s">
        <v>171</v>
      </c>
      <c r="G426" s="24" t="s">
        <v>2023</v>
      </c>
      <c r="H426" s="24" t="s">
        <v>85</v>
      </c>
      <c r="I426" s="35" t="s">
        <v>2024</v>
      </c>
      <c r="J426" s="24">
        <v>160</v>
      </c>
      <c r="K426" s="24">
        <v>140</v>
      </c>
      <c r="L426" s="24"/>
      <c r="M426" s="24">
        <v>20</v>
      </c>
      <c r="N426" s="35" t="s">
        <v>2025</v>
      </c>
      <c r="O426" s="35"/>
      <c r="P426" s="36">
        <v>5402</v>
      </c>
      <c r="Q426" s="24" t="s">
        <v>89</v>
      </c>
      <c r="R426" s="24" t="s">
        <v>89</v>
      </c>
      <c r="S426" s="24" t="s">
        <v>89</v>
      </c>
      <c r="T426" s="24" t="s">
        <v>2000</v>
      </c>
      <c r="U426" s="24" t="s">
        <v>176</v>
      </c>
      <c r="V426" s="24" t="s">
        <v>177</v>
      </c>
      <c r="W426" s="43">
        <v>13577395188</v>
      </c>
      <c r="X426" s="24" t="s">
        <v>92</v>
      </c>
      <c r="Y426" s="51">
        <v>45292</v>
      </c>
      <c r="Z426" s="51">
        <v>45627</v>
      </c>
      <c r="AA426" s="24"/>
      <c r="AB426" s="24"/>
      <c r="AC426" s="6" t="s">
        <v>9</v>
      </c>
      <c r="AD426" s="48" t="s">
        <v>2001</v>
      </c>
    </row>
    <row r="427" s="2" customFormat="1" ht="102" hidden="1" spans="1:30">
      <c r="A427" s="23">
        <v>231</v>
      </c>
      <c r="B427" s="23" t="s">
        <v>1077</v>
      </c>
      <c r="C427" s="24" t="s">
        <v>1078</v>
      </c>
      <c r="D427" s="24" t="s">
        <v>1995</v>
      </c>
      <c r="E427" s="24" t="s">
        <v>2026</v>
      </c>
      <c r="F427" s="24" t="s">
        <v>171</v>
      </c>
      <c r="G427" s="24" t="s">
        <v>2027</v>
      </c>
      <c r="H427" s="24" t="s">
        <v>85</v>
      </c>
      <c r="I427" s="35" t="s">
        <v>2028</v>
      </c>
      <c r="J427" s="24">
        <v>160</v>
      </c>
      <c r="K427" s="24">
        <v>140</v>
      </c>
      <c r="L427" s="24"/>
      <c r="M427" s="24">
        <v>20</v>
      </c>
      <c r="N427" s="35" t="s">
        <v>2029</v>
      </c>
      <c r="O427" s="35"/>
      <c r="P427" s="36">
        <v>1662</v>
      </c>
      <c r="Q427" s="24" t="s">
        <v>89</v>
      </c>
      <c r="R427" s="24" t="s">
        <v>89</v>
      </c>
      <c r="S427" s="24" t="s">
        <v>89</v>
      </c>
      <c r="T427" s="24" t="s">
        <v>2000</v>
      </c>
      <c r="U427" s="24" t="s">
        <v>176</v>
      </c>
      <c r="V427" s="24" t="s">
        <v>177</v>
      </c>
      <c r="W427" s="43">
        <v>13577395188</v>
      </c>
      <c r="X427" s="24" t="s">
        <v>92</v>
      </c>
      <c r="Y427" s="51">
        <v>45292</v>
      </c>
      <c r="Z427" s="51">
        <v>45627</v>
      </c>
      <c r="AA427" s="24"/>
      <c r="AB427" s="24"/>
      <c r="AC427" s="6" t="s">
        <v>9</v>
      </c>
      <c r="AD427" s="48" t="s">
        <v>2001</v>
      </c>
    </row>
    <row r="428" s="2" customFormat="1" ht="102" hidden="1" spans="1:30">
      <c r="A428" s="22">
        <v>232</v>
      </c>
      <c r="B428" s="23" t="s">
        <v>1077</v>
      </c>
      <c r="C428" s="24" t="s">
        <v>1078</v>
      </c>
      <c r="D428" s="24" t="s">
        <v>1995</v>
      </c>
      <c r="E428" s="24" t="s">
        <v>2030</v>
      </c>
      <c r="F428" s="24" t="s">
        <v>171</v>
      </c>
      <c r="G428" s="24" t="s">
        <v>2031</v>
      </c>
      <c r="H428" s="24" t="s">
        <v>85</v>
      </c>
      <c r="I428" s="35" t="s">
        <v>2032</v>
      </c>
      <c r="J428" s="24">
        <v>160</v>
      </c>
      <c r="K428" s="24">
        <v>140</v>
      </c>
      <c r="L428" s="24"/>
      <c r="M428" s="24">
        <v>20</v>
      </c>
      <c r="N428" s="35" t="s">
        <v>2033</v>
      </c>
      <c r="O428" s="35"/>
      <c r="P428" s="36">
        <v>1475</v>
      </c>
      <c r="Q428" s="24" t="s">
        <v>89</v>
      </c>
      <c r="R428" s="24" t="s">
        <v>89</v>
      </c>
      <c r="S428" s="24" t="s">
        <v>89</v>
      </c>
      <c r="T428" s="24" t="s">
        <v>2000</v>
      </c>
      <c r="U428" s="24" t="s">
        <v>176</v>
      </c>
      <c r="V428" s="24" t="s">
        <v>177</v>
      </c>
      <c r="W428" s="43">
        <v>13577395188</v>
      </c>
      <c r="X428" s="24" t="s">
        <v>92</v>
      </c>
      <c r="Y428" s="51">
        <v>45292</v>
      </c>
      <c r="Z428" s="51">
        <v>45627</v>
      </c>
      <c r="AA428" s="24"/>
      <c r="AB428" s="24"/>
      <c r="AC428" s="6" t="s">
        <v>9</v>
      </c>
      <c r="AD428" s="48" t="s">
        <v>2001</v>
      </c>
    </row>
    <row r="429" s="2" customFormat="1" ht="102" hidden="1" spans="1:30">
      <c r="A429" s="22">
        <v>233</v>
      </c>
      <c r="B429" s="23" t="s">
        <v>1077</v>
      </c>
      <c r="C429" s="24" t="s">
        <v>1078</v>
      </c>
      <c r="D429" s="24" t="s">
        <v>1995</v>
      </c>
      <c r="E429" s="24" t="s">
        <v>2034</v>
      </c>
      <c r="F429" s="24" t="s">
        <v>171</v>
      </c>
      <c r="G429" s="24" t="s">
        <v>2035</v>
      </c>
      <c r="H429" s="24" t="s">
        <v>85</v>
      </c>
      <c r="I429" s="35" t="s">
        <v>2036</v>
      </c>
      <c r="J429" s="24">
        <v>160</v>
      </c>
      <c r="K429" s="24">
        <v>140</v>
      </c>
      <c r="L429" s="24"/>
      <c r="M429" s="24">
        <v>20</v>
      </c>
      <c r="N429" s="35" t="s">
        <v>2037</v>
      </c>
      <c r="O429" s="35"/>
      <c r="P429" s="36">
        <v>1108</v>
      </c>
      <c r="Q429" s="24" t="s">
        <v>89</v>
      </c>
      <c r="R429" s="24" t="s">
        <v>89</v>
      </c>
      <c r="S429" s="24" t="s">
        <v>89</v>
      </c>
      <c r="T429" s="24" t="s">
        <v>2000</v>
      </c>
      <c r="U429" s="24" t="s">
        <v>176</v>
      </c>
      <c r="V429" s="24" t="s">
        <v>177</v>
      </c>
      <c r="W429" s="43">
        <v>13577395188</v>
      </c>
      <c r="X429" s="24" t="s">
        <v>92</v>
      </c>
      <c r="Y429" s="51">
        <v>45292</v>
      </c>
      <c r="Z429" s="51">
        <v>45627</v>
      </c>
      <c r="AA429" s="24"/>
      <c r="AB429" s="24"/>
      <c r="AC429" s="6" t="s">
        <v>9</v>
      </c>
      <c r="AD429" s="48" t="s">
        <v>2001</v>
      </c>
    </row>
    <row r="430" s="2" customFormat="1" ht="102" hidden="1" spans="1:30">
      <c r="A430" s="23">
        <v>234</v>
      </c>
      <c r="B430" s="23" t="s">
        <v>1077</v>
      </c>
      <c r="C430" s="24" t="s">
        <v>1078</v>
      </c>
      <c r="D430" s="24" t="s">
        <v>1995</v>
      </c>
      <c r="E430" s="24" t="s">
        <v>2038</v>
      </c>
      <c r="F430" s="24" t="s">
        <v>171</v>
      </c>
      <c r="G430" s="24" t="s">
        <v>1932</v>
      </c>
      <c r="H430" s="24" t="s">
        <v>85</v>
      </c>
      <c r="I430" s="35" t="s">
        <v>2039</v>
      </c>
      <c r="J430" s="24">
        <v>160</v>
      </c>
      <c r="K430" s="24">
        <v>140</v>
      </c>
      <c r="L430" s="24"/>
      <c r="M430" s="24">
        <v>20</v>
      </c>
      <c r="N430" s="35" t="s">
        <v>2040</v>
      </c>
      <c r="O430" s="35"/>
      <c r="P430" s="36">
        <v>4663</v>
      </c>
      <c r="Q430" s="24" t="s">
        <v>89</v>
      </c>
      <c r="R430" s="24" t="s">
        <v>89</v>
      </c>
      <c r="S430" s="24" t="s">
        <v>89</v>
      </c>
      <c r="T430" s="24" t="s">
        <v>2000</v>
      </c>
      <c r="U430" s="24" t="s">
        <v>176</v>
      </c>
      <c r="V430" s="24" t="s">
        <v>177</v>
      </c>
      <c r="W430" s="43">
        <v>13577395188</v>
      </c>
      <c r="X430" s="24" t="s">
        <v>92</v>
      </c>
      <c r="Y430" s="51">
        <v>45292</v>
      </c>
      <c r="Z430" s="51">
        <v>45627</v>
      </c>
      <c r="AA430" s="24"/>
      <c r="AB430" s="24"/>
      <c r="AC430" s="6" t="s">
        <v>9</v>
      </c>
      <c r="AD430" s="48" t="s">
        <v>2001</v>
      </c>
    </row>
    <row r="431" s="2" customFormat="1" ht="76.5" hidden="1" spans="1:30">
      <c r="A431" s="22">
        <v>235</v>
      </c>
      <c r="B431" s="23" t="s">
        <v>1077</v>
      </c>
      <c r="C431" s="24" t="s">
        <v>1078</v>
      </c>
      <c r="D431" s="24" t="s">
        <v>1995</v>
      </c>
      <c r="E431" s="24" t="s">
        <v>2041</v>
      </c>
      <c r="F431" s="24" t="s">
        <v>184</v>
      </c>
      <c r="G431" s="24" t="s">
        <v>2042</v>
      </c>
      <c r="H431" s="24" t="s">
        <v>85</v>
      </c>
      <c r="I431" s="35" t="s">
        <v>2043</v>
      </c>
      <c r="J431" s="24">
        <v>60</v>
      </c>
      <c r="K431" s="24">
        <v>40</v>
      </c>
      <c r="L431" s="24"/>
      <c r="M431" s="24">
        <v>20</v>
      </c>
      <c r="N431" s="35" t="s">
        <v>2044</v>
      </c>
      <c r="O431" s="35"/>
      <c r="P431" s="36">
        <v>3207</v>
      </c>
      <c r="Q431" s="24" t="s">
        <v>89</v>
      </c>
      <c r="R431" s="24" t="s">
        <v>89</v>
      </c>
      <c r="S431" s="24" t="s">
        <v>89</v>
      </c>
      <c r="T431" s="24" t="s">
        <v>2000</v>
      </c>
      <c r="U431" s="24" t="s">
        <v>188</v>
      </c>
      <c r="V431" s="24" t="s">
        <v>981</v>
      </c>
      <c r="W431" s="43">
        <v>15974665480</v>
      </c>
      <c r="X431" s="24" t="s">
        <v>92</v>
      </c>
      <c r="Y431" s="51">
        <v>45292</v>
      </c>
      <c r="Z431" s="51">
        <v>45627</v>
      </c>
      <c r="AA431" s="24"/>
      <c r="AB431" s="24"/>
      <c r="AC431" s="6" t="s">
        <v>9</v>
      </c>
      <c r="AD431" s="48" t="s">
        <v>2001</v>
      </c>
    </row>
    <row r="432" s="2" customFormat="1" ht="76.5" hidden="1" spans="1:30">
      <c r="A432" s="22">
        <v>236</v>
      </c>
      <c r="B432" s="23" t="s">
        <v>1077</v>
      </c>
      <c r="C432" s="24" t="s">
        <v>1078</v>
      </c>
      <c r="D432" s="24" t="s">
        <v>1995</v>
      </c>
      <c r="E432" s="24" t="s">
        <v>2045</v>
      </c>
      <c r="F432" s="24" t="s">
        <v>184</v>
      </c>
      <c r="G432" s="24" t="s">
        <v>1625</v>
      </c>
      <c r="H432" s="24" t="s">
        <v>85</v>
      </c>
      <c r="I432" s="35" t="s">
        <v>2046</v>
      </c>
      <c r="J432" s="24">
        <v>60</v>
      </c>
      <c r="K432" s="24">
        <v>40</v>
      </c>
      <c r="L432" s="24"/>
      <c r="M432" s="24">
        <v>20</v>
      </c>
      <c r="N432" s="35" t="s">
        <v>2047</v>
      </c>
      <c r="O432" s="35"/>
      <c r="P432" s="36">
        <v>1482</v>
      </c>
      <c r="Q432" s="24" t="s">
        <v>89</v>
      </c>
      <c r="R432" s="24" t="s">
        <v>89</v>
      </c>
      <c r="S432" s="24" t="s">
        <v>89</v>
      </c>
      <c r="T432" s="24" t="s">
        <v>2000</v>
      </c>
      <c r="U432" s="24" t="s">
        <v>188</v>
      </c>
      <c r="V432" s="24" t="s">
        <v>981</v>
      </c>
      <c r="W432" s="43">
        <v>15974665480</v>
      </c>
      <c r="X432" s="24" t="s">
        <v>92</v>
      </c>
      <c r="Y432" s="51">
        <v>45292</v>
      </c>
      <c r="Z432" s="51">
        <v>45627</v>
      </c>
      <c r="AA432" s="24"/>
      <c r="AB432" s="24"/>
      <c r="AC432" s="6" t="s">
        <v>9</v>
      </c>
      <c r="AD432" s="48" t="s">
        <v>2001</v>
      </c>
    </row>
    <row r="433" s="2" customFormat="1" ht="89.25" hidden="1" spans="1:30">
      <c r="A433" s="23">
        <v>237</v>
      </c>
      <c r="B433" s="23" t="s">
        <v>1077</v>
      </c>
      <c r="C433" s="24" t="s">
        <v>1078</v>
      </c>
      <c r="D433" s="24" t="s">
        <v>1995</v>
      </c>
      <c r="E433" s="24" t="s">
        <v>2048</v>
      </c>
      <c r="F433" s="24" t="s">
        <v>108</v>
      </c>
      <c r="G433" s="24" t="s">
        <v>2049</v>
      </c>
      <c r="H433" s="24" t="s">
        <v>85</v>
      </c>
      <c r="I433" s="35" t="s">
        <v>2050</v>
      </c>
      <c r="J433" s="24">
        <v>60</v>
      </c>
      <c r="K433" s="24">
        <v>40</v>
      </c>
      <c r="L433" s="24"/>
      <c r="M433" s="24">
        <v>20</v>
      </c>
      <c r="N433" s="35" t="s">
        <v>2051</v>
      </c>
      <c r="O433" s="35"/>
      <c r="P433" s="36">
        <v>1028</v>
      </c>
      <c r="Q433" s="24" t="s">
        <v>89</v>
      </c>
      <c r="R433" s="24" t="s">
        <v>89</v>
      </c>
      <c r="S433" s="24" t="s">
        <v>89</v>
      </c>
      <c r="T433" s="24" t="s">
        <v>2000</v>
      </c>
      <c r="U433" s="24" t="s">
        <v>113</v>
      </c>
      <c r="V433" s="24" t="s">
        <v>114</v>
      </c>
      <c r="W433" s="43">
        <v>13988933577</v>
      </c>
      <c r="X433" s="24" t="s">
        <v>92</v>
      </c>
      <c r="Y433" s="51">
        <v>45292</v>
      </c>
      <c r="Z433" s="51">
        <v>45627</v>
      </c>
      <c r="AA433" s="24"/>
      <c r="AB433" s="24"/>
      <c r="AC433" s="6" t="s">
        <v>9</v>
      </c>
      <c r="AD433" s="48" t="s">
        <v>2001</v>
      </c>
    </row>
    <row r="434" s="2" customFormat="1" ht="140.25" hidden="1" spans="1:30">
      <c r="A434" s="22">
        <v>238</v>
      </c>
      <c r="B434" s="23" t="s">
        <v>1077</v>
      </c>
      <c r="C434" s="24" t="s">
        <v>1078</v>
      </c>
      <c r="D434" s="24" t="s">
        <v>1995</v>
      </c>
      <c r="E434" s="24" t="s">
        <v>2052</v>
      </c>
      <c r="F434" s="24" t="s">
        <v>163</v>
      </c>
      <c r="G434" s="24" t="s">
        <v>2053</v>
      </c>
      <c r="H434" s="24" t="s">
        <v>85</v>
      </c>
      <c r="I434" s="35" t="s">
        <v>2054</v>
      </c>
      <c r="J434" s="24">
        <v>60</v>
      </c>
      <c r="K434" s="24">
        <v>40</v>
      </c>
      <c r="L434" s="24"/>
      <c r="M434" s="24">
        <v>20</v>
      </c>
      <c r="N434" s="35" t="s">
        <v>2055</v>
      </c>
      <c r="O434" s="35"/>
      <c r="P434" s="36">
        <v>1679</v>
      </c>
      <c r="Q434" s="24" t="s">
        <v>89</v>
      </c>
      <c r="R434" s="24" t="s">
        <v>89</v>
      </c>
      <c r="S434" s="24" t="s">
        <v>89</v>
      </c>
      <c r="T434" s="24" t="s">
        <v>2000</v>
      </c>
      <c r="U434" s="24" t="s">
        <v>168</v>
      </c>
      <c r="V434" s="24" t="s">
        <v>169</v>
      </c>
      <c r="W434" s="43">
        <v>15924866855</v>
      </c>
      <c r="X434" s="24" t="s">
        <v>92</v>
      </c>
      <c r="Y434" s="51">
        <v>45292</v>
      </c>
      <c r="Z434" s="51">
        <v>45627</v>
      </c>
      <c r="AA434" s="24"/>
      <c r="AB434" s="24"/>
      <c r="AC434" s="6" t="s">
        <v>9</v>
      </c>
      <c r="AD434" s="48" t="s">
        <v>2001</v>
      </c>
    </row>
    <row r="435" s="2" customFormat="1" ht="127.5" hidden="1" spans="1:30">
      <c r="A435" s="22">
        <v>239</v>
      </c>
      <c r="B435" s="23" t="s">
        <v>1077</v>
      </c>
      <c r="C435" s="24" t="s">
        <v>1078</v>
      </c>
      <c r="D435" s="24" t="s">
        <v>1995</v>
      </c>
      <c r="E435" s="24" t="s">
        <v>2056</v>
      </c>
      <c r="F435" s="24" t="s">
        <v>163</v>
      </c>
      <c r="G435" s="24" t="s">
        <v>2057</v>
      </c>
      <c r="H435" s="24" t="s">
        <v>85</v>
      </c>
      <c r="I435" s="35" t="s">
        <v>2058</v>
      </c>
      <c r="J435" s="24">
        <v>60</v>
      </c>
      <c r="K435" s="24">
        <v>40</v>
      </c>
      <c r="L435" s="24"/>
      <c r="M435" s="24">
        <v>20</v>
      </c>
      <c r="N435" s="35" t="s">
        <v>2059</v>
      </c>
      <c r="O435" s="35"/>
      <c r="P435" s="36">
        <v>1868</v>
      </c>
      <c r="Q435" s="24" t="s">
        <v>89</v>
      </c>
      <c r="R435" s="24" t="s">
        <v>89</v>
      </c>
      <c r="S435" s="24" t="s">
        <v>89</v>
      </c>
      <c r="T435" s="24" t="s">
        <v>2000</v>
      </c>
      <c r="U435" s="24" t="s">
        <v>168</v>
      </c>
      <c r="V435" s="24" t="s">
        <v>169</v>
      </c>
      <c r="W435" s="43">
        <v>15924866855</v>
      </c>
      <c r="X435" s="24" t="s">
        <v>92</v>
      </c>
      <c r="Y435" s="51">
        <v>45292</v>
      </c>
      <c r="Z435" s="51">
        <v>45627</v>
      </c>
      <c r="AA435" s="24"/>
      <c r="AB435" s="24"/>
      <c r="AC435" s="6" t="s">
        <v>9</v>
      </c>
      <c r="AD435" s="48" t="s">
        <v>2001</v>
      </c>
    </row>
    <row r="436" s="2" customFormat="1" ht="140.25" hidden="1" spans="1:30">
      <c r="A436" s="23">
        <v>240</v>
      </c>
      <c r="B436" s="23" t="s">
        <v>1077</v>
      </c>
      <c r="C436" s="24" t="s">
        <v>1078</v>
      </c>
      <c r="D436" s="24" t="s">
        <v>1995</v>
      </c>
      <c r="E436" s="24" t="s">
        <v>2060</v>
      </c>
      <c r="F436" s="24" t="s">
        <v>163</v>
      </c>
      <c r="G436" s="24" t="s">
        <v>2061</v>
      </c>
      <c r="H436" s="24" t="s">
        <v>85</v>
      </c>
      <c r="I436" s="35" t="s">
        <v>2062</v>
      </c>
      <c r="J436" s="24">
        <v>60</v>
      </c>
      <c r="K436" s="24">
        <v>40</v>
      </c>
      <c r="L436" s="24"/>
      <c r="M436" s="24">
        <v>20</v>
      </c>
      <c r="N436" s="35" t="s">
        <v>2063</v>
      </c>
      <c r="O436" s="35"/>
      <c r="P436" s="36">
        <v>3171</v>
      </c>
      <c r="Q436" s="24" t="s">
        <v>89</v>
      </c>
      <c r="R436" s="24" t="s">
        <v>89</v>
      </c>
      <c r="S436" s="24" t="s">
        <v>89</v>
      </c>
      <c r="T436" s="24" t="s">
        <v>2000</v>
      </c>
      <c r="U436" s="24" t="s">
        <v>168</v>
      </c>
      <c r="V436" s="24" t="s">
        <v>169</v>
      </c>
      <c r="W436" s="43">
        <v>15924866855</v>
      </c>
      <c r="X436" s="24" t="s">
        <v>92</v>
      </c>
      <c r="Y436" s="51">
        <v>45292</v>
      </c>
      <c r="Z436" s="51">
        <v>45627</v>
      </c>
      <c r="AA436" s="24"/>
      <c r="AB436" s="24"/>
      <c r="AC436" s="6" t="s">
        <v>9</v>
      </c>
      <c r="AD436" s="48" t="s">
        <v>2001</v>
      </c>
    </row>
    <row r="437" s="2" customFormat="1" ht="122" hidden="1" customHeight="1" spans="1:30">
      <c r="A437" s="22">
        <v>241</v>
      </c>
      <c r="B437" s="23" t="s">
        <v>1077</v>
      </c>
      <c r="C437" s="24" t="s">
        <v>1078</v>
      </c>
      <c r="D437" s="24" t="s">
        <v>1995</v>
      </c>
      <c r="E437" s="24" t="s">
        <v>2064</v>
      </c>
      <c r="F437" s="24" t="s">
        <v>252</v>
      </c>
      <c r="G437" s="24" t="s">
        <v>2065</v>
      </c>
      <c r="H437" s="24" t="s">
        <v>85</v>
      </c>
      <c r="I437" s="35" t="s">
        <v>2066</v>
      </c>
      <c r="J437" s="24">
        <v>60</v>
      </c>
      <c r="K437" s="24">
        <v>40</v>
      </c>
      <c r="L437" s="24"/>
      <c r="M437" s="24">
        <v>20</v>
      </c>
      <c r="N437" s="35" t="s">
        <v>2067</v>
      </c>
      <c r="O437" s="35"/>
      <c r="P437" s="36">
        <v>2653</v>
      </c>
      <c r="Q437" s="24" t="s">
        <v>89</v>
      </c>
      <c r="R437" s="24" t="s">
        <v>89</v>
      </c>
      <c r="S437" s="24" t="s">
        <v>89</v>
      </c>
      <c r="T437" s="24" t="s">
        <v>2000</v>
      </c>
      <c r="U437" s="24" t="s">
        <v>256</v>
      </c>
      <c r="V437" s="24" t="s">
        <v>257</v>
      </c>
      <c r="W437" s="43">
        <v>18387480109</v>
      </c>
      <c r="X437" s="24" t="s">
        <v>92</v>
      </c>
      <c r="Y437" s="51">
        <v>45292</v>
      </c>
      <c r="Z437" s="51">
        <v>45627</v>
      </c>
      <c r="AA437" s="24"/>
      <c r="AB437" s="24"/>
      <c r="AC437" s="6" t="s">
        <v>9</v>
      </c>
      <c r="AD437" s="48" t="s">
        <v>2001</v>
      </c>
    </row>
    <row r="438" s="2" customFormat="1" ht="116" hidden="1" customHeight="1" spans="1:30">
      <c r="A438" s="22">
        <v>242</v>
      </c>
      <c r="B438" s="23" t="s">
        <v>1077</v>
      </c>
      <c r="C438" s="24" t="s">
        <v>1078</v>
      </c>
      <c r="D438" s="24" t="s">
        <v>1995</v>
      </c>
      <c r="E438" s="24" t="s">
        <v>2068</v>
      </c>
      <c r="F438" s="24" t="s">
        <v>252</v>
      </c>
      <c r="G438" s="24" t="s">
        <v>623</v>
      </c>
      <c r="H438" s="24" t="s">
        <v>85</v>
      </c>
      <c r="I438" s="35" t="s">
        <v>2069</v>
      </c>
      <c r="J438" s="24">
        <v>60</v>
      </c>
      <c r="K438" s="24">
        <v>40</v>
      </c>
      <c r="L438" s="24"/>
      <c r="M438" s="24">
        <v>20</v>
      </c>
      <c r="N438" s="35" t="s">
        <v>2070</v>
      </c>
      <c r="O438" s="35"/>
      <c r="P438" s="36">
        <v>1741</v>
      </c>
      <c r="Q438" s="24" t="s">
        <v>89</v>
      </c>
      <c r="R438" s="24" t="s">
        <v>89</v>
      </c>
      <c r="S438" s="24" t="s">
        <v>89</v>
      </c>
      <c r="T438" s="24" t="s">
        <v>2000</v>
      </c>
      <c r="U438" s="24" t="s">
        <v>256</v>
      </c>
      <c r="V438" s="24" t="s">
        <v>257</v>
      </c>
      <c r="W438" s="43">
        <v>18387480109</v>
      </c>
      <c r="X438" s="24" t="s">
        <v>92</v>
      </c>
      <c r="Y438" s="51">
        <v>45292</v>
      </c>
      <c r="Z438" s="51">
        <v>45627</v>
      </c>
      <c r="AA438" s="24"/>
      <c r="AB438" s="24"/>
      <c r="AC438" s="6" t="s">
        <v>9</v>
      </c>
      <c r="AD438" s="48" t="s">
        <v>2001</v>
      </c>
    </row>
    <row r="439" s="2" customFormat="1" ht="304" hidden="1" customHeight="1" spans="1:30">
      <c r="A439" s="23">
        <v>243</v>
      </c>
      <c r="B439" s="23" t="s">
        <v>1077</v>
      </c>
      <c r="C439" s="24" t="s">
        <v>1078</v>
      </c>
      <c r="D439" s="24" t="s">
        <v>1995</v>
      </c>
      <c r="E439" s="24" t="s">
        <v>2071</v>
      </c>
      <c r="F439" s="24" t="s">
        <v>83</v>
      </c>
      <c r="G439" s="24" t="s">
        <v>2072</v>
      </c>
      <c r="H439" s="24" t="s">
        <v>85</v>
      </c>
      <c r="I439" s="35" t="s">
        <v>2073</v>
      </c>
      <c r="J439" s="24">
        <v>60</v>
      </c>
      <c r="K439" s="24">
        <v>40</v>
      </c>
      <c r="L439" s="24"/>
      <c r="M439" s="24">
        <v>20</v>
      </c>
      <c r="N439" s="35" t="s">
        <v>2074</v>
      </c>
      <c r="O439" s="35"/>
      <c r="P439" s="36">
        <v>647</v>
      </c>
      <c r="Q439" s="24" t="s">
        <v>89</v>
      </c>
      <c r="R439" s="24" t="s">
        <v>89</v>
      </c>
      <c r="S439" s="24" t="s">
        <v>89</v>
      </c>
      <c r="T439" s="24" t="s">
        <v>2000</v>
      </c>
      <c r="U439" s="24" t="s">
        <v>90</v>
      </c>
      <c r="V439" s="24" t="s">
        <v>91</v>
      </c>
      <c r="W439" s="43">
        <v>15912030999</v>
      </c>
      <c r="X439" s="24" t="s">
        <v>92</v>
      </c>
      <c r="Y439" s="51">
        <v>45292</v>
      </c>
      <c r="Z439" s="51">
        <v>45627</v>
      </c>
      <c r="AA439" s="24"/>
      <c r="AB439" s="24"/>
      <c r="AC439" s="6" t="s">
        <v>9</v>
      </c>
      <c r="AD439" s="48" t="s">
        <v>2001</v>
      </c>
    </row>
    <row r="440" s="2" customFormat="1" ht="242.25" hidden="1" spans="1:30">
      <c r="A440" s="22">
        <v>244</v>
      </c>
      <c r="B440" s="23" t="s">
        <v>1077</v>
      </c>
      <c r="C440" s="24" t="s">
        <v>1078</v>
      </c>
      <c r="D440" s="24" t="s">
        <v>1995</v>
      </c>
      <c r="E440" s="24" t="s">
        <v>2075</v>
      </c>
      <c r="F440" s="24" t="s">
        <v>83</v>
      </c>
      <c r="G440" s="24" t="s">
        <v>2076</v>
      </c>
      <c r="H440" s="24" t="s">
        <v>85</v>
      </c>
      <c r="I440" s="35" t="s">
        <v>2077</v>
      </c>
      <c r="J440" s="24">
        <v>60</v>
      </c>
      <c r="K440" s="24">
        <v>40</v>
      </c>
      <c r="L440" s="24"/>
      <c r="M440" s="24">
        <v>20</v>
      </c>
      <c r="N440" s="35" t="s">
        <v>2078</v>
      </c>
      <c r="O440" s="35"/>
      <c r="P440" s="36">
        <v>1398</v>
      </c>
      <c r="Q440" s="24" t="s">
        <v>89</v>
      </c>
      <c r="R440" s="24" t="s">
        <v>89</v>
      </c>
      <c r="S440" s="24" t="s">
        <v>89</v>
      </c>
      <c r="T440" s="24" t="s">
        <v>2000</v>
      </c>
      <c r="U440" s="24" t="s">
        <v>90</v>
      </c>
      <c r="V440" s="24" t="s">
        <v>91</v>
      </c>
      <c r="W440" s="43">
        <v>15912030999</v>
      </c>
      <c r="X440" s="24" t="s">
        <v>92</v>
      </c>
      <c r="Y440" s="51">
        <v>45292</v>
      </c>
      <c r="Z440" s="51">
        <v>45627</v>
      </c>
      <c r="AA440" s="24"/>
      <c r="AB440" s="24"/>
      <c r="AC440" s="6" t="s">
        <v>9</v>
      </c>
      <c r="AD440" s="48" t="s">
        <v>2001</v>
      </c>
    </row>
    <row r="441" s="2" customFormat="1" ht="153" hidden="1" spans="1:30">
      <c r="A441" s="22">
        <v>245</v>
      </c>
      <c r="B441" s="23" t="s">
        <v>1077</v>
      </c>
      <c r="C441" s="24" t="s">
        <v>1078</v>
      </c>
      <c r="D441" s="24" t="s">
        <v>1995</v>
      </c>
      <c r="E441" s="24" t="s">
        <v>2079</v>
      </c>
      <c r="F441" s="24" t="s">
        <v>297</v>
      </c>
      <c r="G441" s="24" t="s">
        <v>786</v>
      </c>
      <c r="H441" s="24" t="s">
        <v>85</v>
      </c>
      <c r="I441" s="35" t="s">
        <v>2080</v>
      </c>
      <c r="J441" s="24">
        <v>60</v>
      </c>
      <c r="K441" s="24">
        <v>40</v>
      </c>
      <c r="L441" s="24"/>
      <c r="M441" s="24">
        <v>20</v>
      </c>
      <c r="N441" s="35" t="s">
        <v>2081</v>
      </c>
      <c r="O441" s="35"/>
      <c r="P441" s="36">
        <v>1101</v>
      </c>
      <c r="Q441" s="24" t="s">
        <v>89</v>
      </c>
      <c r="R441" s="24" t="s">
        <v>89</v>
      </c>
      <c r="S441" s="24" t="s">
        <v>89</v>
      </c>
      <c r="T441" s="24" t="s">
        <v>2000</v>
      </c>
      <c r="U441" s="24" t="s">
        <v>302</v>
      </c>
      <c r="V441" s="24" t="s">
        <v>303</v>
      </c>
      <c r="W441" s="43">
        <v>18008741541</v>
      </c>
      <c r="X441" s="24" t="s">
        <v>92</v>
      </c>
      <c r="Y441" s="51">
        <v>45292</v>
      </c>
      <c r="Z441" s="51">
        <v>45627</v>
      </c>
      <c r="AA441" s="24"/>
      <c r="AB441" s="24"/>
      <c r="AC441" s="6" t="s">
        <v>9</v>
      </c>
      <c r="AD441" s="48" t="s">
        <v>2001</v>
      </c>
    </row>
    <row r="442" s="2" customFormat="1" ht="153" hidden="1" spans="1:30">
      <c r="A442" s="23">
        <v>246</v>
      </c>
      <c r="B442" s="23" t="s">
        <v>1077</v>
      </c>
      <c r="C442" s="24" t="s">
        <v>1078</v>
      </c>
      <c r="D442" s="24" t="s">
        <v>1995</v>
      </c>
      <c r="E442" s="24" t="s">
        <v>2082</v>
      </c>
      <c r="F442" s="24" t="s">
        <v>297</v>
      </c>
      <c r="G442" s="24" t="s">
        <v>795</v>
      </c>
      <c r="H442" s="24" t="s">
        <v>85</v>
      </c>
      <c r="I442" s="35" t="s">
        <v>2083</v>
      </c>
      <c r="J442" s="24">
        <v>60</v>
      </c>
      <c r="K442" s="24">
        <v>40</v>
      </c>
      <c r="L442" s="24"/>
      <c r="M442" s="24">
        <v>20</v>
      </c>
      <c r="N442" s="35" t="s">
        <v>2084</v>
      </c>
      <c r="O442" s="35"/>
      <c r="P442" s="36">
        <v>811</v>
      </c>
      <c r="Q442" s="24" t="s">
        <v>89</v>
      </c>
      <c r="R442" s="24" t="s">
        <v>89</v>
      </c>
      <c r="S442" s="24" t="s">
        <v>89</v>
      </c>
      <c r="T442" s="24" t="s">
        <v>2000</v>
      </c>
      <c r="U442" s="24" t="s">
        <v>302</v>
      </c>
      <c r="V442" s="24" t="s">
        <v>303</v>
      </c>
      <c r="W442" s="43">
        <v>18008741541</v>
      </c>
      <c r="X442" s="24" t="s">
        <v>92</v>
      </c>
      <c r="Y442" s="51">
        <v>45292</v>
      </c>
      <c r="Z442" s="51">
        <v>45627</v>
      </c>
      <c r="AA442" s="24"/>
      <c r="AB442" s="24"/>
      <c r="AC442" s="6" t="s">
        <v>9</v>
      </c>
      <c r="AD442" s="48" t="s">
        <v>2001</v>
      </c>
    </row>
    <row r="443" s="2" customFormat="1" ht="89.25" hidden="1" spans="1:30">
      <c r="A443" s="22">
        <v>247</v>
      </c>
      <c r="B443" s="23" t="s">
        <v>1077</v>
      </c>
      <c r="C443" s="24" t="s">
        <v>1078</v>
      </c>
      <c r="D443" s="24" t="s">
        <v>1995</v>
      </c>
      <c r="E443" s="24" t="s">
        <v>2085</v>
      </c>
      <c r="F443" s="24" t="s">
        <v>259</v>
      </c>
      <c r="G443" s="24" t="s">
        <v>1429</v>
      </c>
      <c r="H443" s="24" t="s">
        <v>85</v>
      </c>
      <c r="I443" s="35" t="s">
        <v>2086</v>
      </c>
      <c r="J443" s="24">
        <v>60</v>
      </c>
      <c r="K443" s="24">
        <v>40</v>
      </c>
      <c r="L443" s="24"/>
      <c r="M443" s="24">
        <v>20</v>
      </c>
      <c r="N443" s="35" t="s">
        <v>2087</v>
      </c>
      <c r="O443" s="35"/>
      <c r="P443" s="36">
        <v>1048</v>
      </c>
      <c r="Q443" s="24" t="s">
        <v>89</v>
      </c>
      <c r="R443" s="24" t="s">
        <v>89</v>
      </c>
      <c r="S443" s="24" t="s">
        <v>89</v>
      </c>
      <c r="T443" s="24" t="s">
        <v>2000</v>
      </c>
      <c r="U443" s="24" t="s">
        <v>264</v>
      </c>
      <c r="V443" s="24" t="s">
        <v>265</v>
      </c>
      <c r="W443" s="43">
        <v>13988995182</v>
      </c>
      <c r="X443" s="24" t="s">
        <v>92</v>
      </c>
      <c r="Y443" s="51">
        <v>45292</v>
      </c>
      <c r="Z443" s="51">
        <v>45627</v>
      </c>
      <c r="AA443" s="24"/>
      <c r="AB443" s="24"/>
      <c r="AC443" s="6" t="s">
        <v>9</v>
      </c>
      <c r="AD443" s="48" t="s">
        <v>2001</v>
      </c>
    </row>
    <row r="444" s="2" customFormat="1" ht="89.25" hidden="1" spans="1:30">
      <c r="A444" s="22">
        <v>248</v>
      </c>
      <c r="B444" s="23" t="s">
        <v>1077</v>
      </c>
      <c r="C444" s="24" t="s">
        <v>1078</v>
      </c>
      <c r="D444" s="24" t="s">
        <v>1995</v>
      </c>
      <c r="E444" s="24" t="s">
        <v>2088</v>
      </c>
      <c r="F444" s="24" t="s">
        <v>259</v>
      </c>
      <c r="G444" s="24" t="s">
        <v>2089</v>
      </c>
      <c r="H444" s="24" t="s">
        <v>85</v>
      </c>
      <c r="I444" s="35" t="s">
        <v>2090</v>
      </c>
      <c r="J444" s="24">
        <v>60</v>
      </c>
      <c r="K444" s="24">
        <v>40</v>
      </c>
      <c r="L444" s="24"/>
      <c r="M444" s="24">
        <v>20</v>
      </c>
      <c r="N444" s="35" t="s">
        <v>2091</v>
      </c>
      <c r="O444" s="35"/>
      <c r="P444" s="36">
        <v>1846</v>
      </c>
      <c r="Q444" s="24" t="s">
        <v>89</v>
      </c>
      <c r="R444" s="24" t="s">
        <v>89</v>
      </c>
      <c r="S444" s="24" t="s">
        <v>89</v>
      </c>
      <c r="T444" s="24" t="s">
        <v>2000</v>
      </c>
      <c r="U444" s="24" t="s">
        <v>264</v>
      </c>
      <c r="V444" s="24" t="s">
        <v>265</v>
      </c>
      <c r="W444" s="43">
        <v>13988995182</v>
      </c>
      <c r="X444" s="24" t="s">
        <v>92</v>
      </c>
      <c r="Y444" s="51">
        <v>45292</v>
      </c>
      <c r="Z444" s="51">
        <v>45627</v>
      </c>
      <c r="AA444" s="24"/>
      <c r="AB444" s="24"/>
      <c r="AC444" s="6" t="s">
        <v>9</v>
      </c>
      <c r="AD444" s="48" t="s">
        <v>2001</v>
      </c>
    </row>
    <row r="445" s="2" customFormat="1" ht="89.25" hidden="1" spans="1:30">
      <c r="A445" s="23">
        <v>249</v>
      </c>
      <c r="B445" s="23" t="s">
        <v>1077</v>
      </c>
      <c r="C445" s="24" t="s">
        <v>1078</v>
      </c>
      <c r="D445" s="24" t="s">
        <v>1995</v>
      </c>
      <c r="E445" s="24" t="s">
        <v>2092</v>
      </c>
      <c r="F445" s="24" t="s">
        <v>259</v>
      </c>
      <c r="G445" s="24" t="s">
        <v>1421</v>
      </c>
      <c r="H445" s="24" t="s">
        <v>85</v>
      </c>
      <c r="I445" s="35" t="s">
        <v>2093</v>
      </c>
      <c r="J445" s="24">
        <v>60</v>
      </c>
      <c r="K445" s="24">
        <v>40</v>
      </c>
      <c r="L445" s="24"/>
      <c r="M445" s="24">
        <v>20</v>
      </c>
      <c r="N445" s="35" t="s">
        <v>2094</v>
      </c>
      <c r="O445" s="35"/>
      <c r="P445" s="36">
        <v>1346</v>
      </c>
      <c r="Q445" s="24" t="s">
        <v>89</v>
      </c>
      <c r="R445" s="24" t="s">
        <v>89</v>
      </c>
      <c r="S445" s="24" t="s">
        <v>89</v>
      </c>
      <c r="T445" s="24" t="s">
        <v>2000</v>
      </c>
      <c r="U445" s="24" t="s">
        <v>264</v>
      </c>
      <c r="V445" s="24" t="s">
        <v>265</v>
      </c>
      <c r="W445" s="43">
        <v>13988995182</v>
      </c>
      <c r="X445" s="24" t="s">
        <v>92</v>
      </c>
      <c r="Y445" s="51">
        <v>45292</v>
      </c>
      <c r="Z445" s="51">
        <v>45627</v>
      </c>
      <c r="AA445" s="24"/>
      <c r="AB445" s="24"/>
      <c r="AC445" s="6" t="s">
        <v>9</v>
      </c>
      <c r="AD445" s="48" t="s">
        <v>2001</v>
      </c>
    </row>
    <row r="446" s="2" customFormat="1" ht="89.25" hidden="1" spans="1:30">
      <c r="A446" s="22">
        <v>250</v>
      </c>
      <c r="B446" s="23" t="s">
        <v>1077</v>
      </c>
      <c r="C446" s="24" t="s">
        <v>1078</v>
      </c>
      <c r="D446" s="24" t="s">
        <v>1995</v>
      </c>
      <c r="E446" s="24" t="s">
        <v>2095</v>
      </c>
      <c r="F446" s="24" t="s">
        <v>259</v>
      </c>
      <c r="G446" s="24" t="s">
        <v>1584</v>
      </c>
      <c r="H446" s="24" t="s">
        <v>85</v>
      </c>
      <c r="I446" s="35" t="s">
        <v>2096</v>
      </c>
      <c r="J446" s="24">
        <v>60</v>
      </c>
      <c r="K446" s="24">
        <v>40</v>
      </c>
      <c r="L446" s="24"/>
      <c r="M446" s="24">
        <v>20</v>
      </c>
      <c r="N446" s="35" t="s">
        <v>2097</v>
      </c>
      <c r="O446" s="35"/>
      <c r="P446" s="36">
        <v>1595</v>
      </c>
      <c r="Q446" s="24" t="s">
        <v>89</v>
      </c>
      <c r="R446" s="24" t="s">
        <v>89</v>
      </c>
      <c r="S446" s="24" t="s">
        <v>89</v>
      </c>
      <c r="T446" s="24" t="s">
        <v>2000</v>
      </c>
      <c r="U446" s="24" t="s">
        <v>264</v>
      </c>
      <c r="V446" s="24" t="s">
        <v>265</v>
      </c>
      <c r="W446" s="43">
        <v>13988995182</v>
      </c>
      <c r="X446" s="24" t="s">
        <v>92</v>
      </c>
      <c r="Y446" s="51">
        <v>45292</v>
      </c>
      <c r="Z446" s="51">
        <v>45627</v>
      </c>
      <c r="AA446" s="24"/>
      <c r="AB446" s="24"/>
      <c r="AC446" s="6" t="s">
        <v>9</v>
      </c>
      <c r="AD446" s="48" t="s">
        <v>2001</v>
      </c>
    </row>
    <row r="447" s="2" customFormat="1" ht="89.25" hidden="1" spans="1:30">
      <c r="A447" s="22">
        <v>251</v>
      </c>
      <c r="B447" s="23" t="s">
        <v>1077</v>
      </c>
      <c r="C447" s="24" t="s">
        <v>1078</v>
      </c>
      <c r="D447" s="24" t="s">
        <v>1995</v>
      </c>
      <c r="E447" s="24" t="s">
        <v>2098</v>
      </c>
      <c r="F447" s="24" t="s">
        <v>275</v>
      </c>
      <c r="G447" s="24" t="s">
        <v>2099</v>
      </c>
      <c r="H447" s="24" t="s">
        <v>85</v>
      </c>
      <c r="I447" s="35" t="s">
        <v>2100</v>
      </c>
      <c r="J447" s="24">
        <v>60</v>
      </c>
      <c r="K447" s="24">
        <v>40</v>
      </c>
      <c r="L447" s="24"/>
      <c r="M447" s="24">
        <v>20</v>
      </c>
      <c r="N447" s="35" t="s">
        <v>2101</v>
      </c>
      <c r="O447" s="35"/>
      <c r="P447" s="36">
        <v>848</v>
      </c>
      <c r="Q447" s="24" t="s">
        <v>89</v>
      </c>
      <c r="R447" s="24" t="s">
        <v>89</v>
      </c>
      <c r="S447" s="24" t="s">
        <v>89</v>
      </c>
      <c r="T447" s="24" t="s">
        <v>2000</v>
      </c>
      <c r="U447" s="24" t="s">
        <v>280</v>
      </c>
      <c r="V447" s="24"/>
      <c r="W447" s="43"/>
      <c r="X447" s="24" t="s">
        <v>92</v>
      </c>
      <c r="Y447" s="51">
        <v>45292</v>
      </c>
      <c r="Z447" s="51">
        <v>45627</v>
      </c>
      <c r="AA447" s="24"/>
      <c r="AB447" s="24"/>
      <c r="AC447" s="6" t="s">
        <v>9</v>
      </c>
      <c r="AD447" s="48" t="s">
        <v>2001</v>
      </c>
    </row>
    <row r="448" s="2" customFormat="1" ht="89.25" hidden="1" spans="1:30">
      <c r="A448" s="23">
        <v>252</v>
      </c>
      <c r="B448" s="23" t="s">
        <v>1077</v>
      </c>
      <c r="C448" s="24" t="s">
        <v>1078</v>
      </c>
      <c r="D448" s="24" t="s">
        <v>1995</v>
      </c>
      <c r="E448" s="24" t="s">
        <v>2102</v>
      </c>
      <c r="F448" s="24" t="s">
        <v>275</v>
      </c>
      <c r="G448" s="24" t="s">
        <v>2103</v>
      </c>
      <c r="H448" s="24" t="s">
        <v>85</v>
      </c>
      <c r="I448" s="35" t="s">
        <v>2104</v>
      </c>
      <c r="J448" s="24">
        <v>60</v>
      </c>
      <c r="K448" s="24">
        <v>40</v>
      </c>
      <c r="L448" s="24"/>
      <c r="M448" s="24">
        <v>20</v>
      </c>
      <c r="N448" s="35" t="s">
        <v>2105</v>
      </c>
      <c r="O448" s="35"/>
      <c r="P448" s="36">
        <v>2920</v>
      </c>
      <c r="Q448" s="24" t="s">
        <v>89</v>
      </c>
      <c r="R448" s="24" t="s">
        <v>89</v>
      </c>
      <c r="S448" s="24" t="s">
        <v>89</v>
      </c>
      <c r="T448" s="24" t="s">
        <v>2000</v>
      </c>
      <c r="U448" s="24" t="s">
        <v>280</v>
      </c>
      <c r="V448" s="24"/>
      <c r="W448" s="43"/>
      <c r="X448" s="24" t="s">
        <v>92</v>
      </c>
      <c r="Y448" s="51">
        <v>45292</v>
      </c>
      <c r="Z448" s="51">
        <v>45627</v>
      </c>
      <c r="AA448" s="24"/>
      <c r="AB448" s="24"/>
      <c r="AC448" s="6" t="s">
        <v>9</v>
      </c>
      <c r="AD448" s="48" t="s">
        <v>2001</v>
      </c>
    </row>
    <row r="449" s="2" customFormat="1" ht="89.25" hidden="1" spans="1:30">
      <c r="A449" s="22">
        <v>253</v>
      </c>
      <c r="B449" s="23" t="s">
        <v>1077</v>
      </c>
      <c r="C449" s="24" t="s">
        <v>1078</v>
      </c>
      <c r="D449" s="24" t="s">
        <v>1995</v>
      </c>
      <c r="E449" s="24" t="s">
        <v>2106</v>
      </c>
      <c r="F449" s="24" t="s">
        <v>275</v>
      </c>
      <c r="G449" s="24" t="s">
        <v>2107</v>
      </c>
      <c r="H449" s="24" t="s">
        <v>85</v>
      </c>
      <c r="I449" s="35" t="s">
        <v>2108</v>
      </c>
      <c r="J449" s="24">
        <v>60</v>
      </c>
      <c r="K449" s="24">
        <v>40</v>
      </c>
      <c r="L449" s="24"/>
      <c r="M449" s="24">
        <v>20</v>
      </c>
      <c r="N449" s="35" t="s">
        <v>2109</v>
      </c>
      <c r="O449" s="35"/>
      <c r="P449" s="36">
        <v>2175</v>
      </c>
      <c r="Q449" s="24" t="s">
        <v>89</v>
      </c>
      <c r="R449" s="24" t="s">
        <v>89</v>
      </c>
      <c r="S449" s="24" t="s">
        <v>89</v>
      </c>
      <c r="T449" s="24" t="s">
        <v>2000</v>
      </c>
      <c r="U449" s="24" t="s">
        <v>280</v>
      </c>
      <c r="V449" s="24"/>
      <c r="W449" s="43"/>
      <c r="X449" s="24" t="s">
        <v>92</v>
      </c>
      <c r="Y449" s="51">
        <v>45292</v>
      </c>
      <c r="Z449" s="51">
        <v>45627</v>
      </c>
      <c r="AA449" s="24"/>
      <c r="AB449" s="24"/>
      <c r="AC449" s="6" t="s">
        <v>9</v>
      </c>
      <c r="AD449" s="48" t="s">
        <v>2001</v>
      </c>
    </row>
    <row r="450" s="2" customFormat="1" ht="89.25" hidden="1" spans="1:30">
      <c r="A450" s="22">
        <v>254</v>
      </c>
      <c r="B450" s="23" t="s">
        <v>1077</v>
      </c>
      <c r="C450" s="24" t="s">
        <v>1078</v>
      </c>
      <c r="D450" s="24" t="s">
        <v>1995</v>
      </c>
      <c r="E450" s="24" t="s">
        <v>2110</v>
      </c>
      <c r="F450" s="24" t="s">
        <v>305</v>
      </c>
      <c r="G450" s="24" t="s">
        <v>1701</v>
      </c>
      <c r="H450" s="24" t="s">
        <v>85</v>
      </c>
      <c r="I450" s="35" t="s">
        <v>2111</v>
      </c>
      <c r="J450" s="24">
        <v>60</v>
      </c>
      <c r="K450" s="24">
        <v>40</v>
      </c>
      <c r="L450" s="24"/>
      <c r="M450" s="24">
        <v>20</v>
      </c>
      <c r="N450" s="35" t="s">
        <v>2112</v>
      </c>
      <c r="O450" s="35"/>
      <c r="P450" s="36">
        <v>651</v>
      </c>
      <c r="Q450" s="24" t="s">
        <v>89</v>
      </c>
      <c r="R450" s="24" t="s">
        <v>89</v>
      </c>
      <c r="S450" s="24" t="s">
        <v>89</v>
      </c>
      <c r="T450" s="24" t="s">
        <v>2000</v>
      </c>
      <c r="U450" s="24" t="s">
        <v>310</v>
      </c>
      <c r="V450" s="24" t="s">
        <v>311</v>
      </c>
      <c r="W450" s="43">
        <v>18287487666</v>
      </c>
      <c r="X450" s="24" t="s">
        <v>92</v>
      </c>
      <c r="Y450" s="51">
        <v>45292</v>
      </c>
      <c r="Z450" s="51">
        <v>45627</v>
      </c>
      <c r="AA450" s="24"/>
      <c r="AB450" s="24"/>
      <c r="AC450" s="6" t="s">
        <v>9</v>
      </c>
      <c r="AD450" s="48" t="s">
        <v>2001</v>
      </c>
    </row>
    <row r="451" s="2" customFormat="1" ht="114.75" hidden="1" spans="1:30">
      <c r="A451" s="23">
        <v>255</v>
      </c>
      <c r="B451" s="23" t="s">
        <v>1077</v>
      </c>
      <c r="C451" s="24" t="s">
        <v>1078</v>
      </c>
      <c r="D451" s="24" t="s">
        <v>1995</v>
      </c>
      <c r="E451" s="24" t="s">
        <v>2113</v>
      </c>
      <c r="F451" s="24" t="s">
        <v>397</v>
      </c>
      <c r="G451" s="24" t="s">
        <v>2114</v>
      </c>
      <c r="H451" s="24" t="s">
        <v>85</v>
      </c>
      <c r="I451" s="35" t="s">
        <v>2115</v>
      </c>
      <c r="J451" s="24">
        <v>60</v>
      </c>
      <c r="K451" s="24">
        <v>40</v>
      </c>
      <c r="L451" s="24"/>
      <c r="M451" s="24">
        <v>20</v>
      </c>
      <c r="N451" s="35" t="s">
        <v>2116</v>
      </c>
      <c r="O451" s="35"/>
      <c r="P451" s="36">
        <v>1167</v>
      </c>
      <c r="Q451" s="24" t="s">
        <v>89</v>
      </c>
      <c r="R451" s="24" t="s">
        <v>89</v>
      </c>
      <c r="S451" s="24" t="s">
        <v>89</v>
      </c>
      <c r="T451" s="24" t="s">
        <v>2000</v>
      </c>
      <c r="U451" s="24" t="s">
        <v>402</v>
      </c>
      <c r="V451" s="24" t="s">
        <v>403</v>
      </c>
      <c r="W451" s="43">
        <v>13988998197</v>
      </c>
      <c r="X451" s="24" t="s">
        <v>92</v>
      </c>
      <c r="Y451" s="51">
        <v>45292</v>
      </c>
      <c r="Z451" s="51">
        <v>45627</v>
      </c>
      <c r="AA451" s="24"/>
      <c r="AB451" s="24"/>
      <c r="AC451" s="6" t="s">
        <v>9</v>
      </c>
      <c r="AD451" s="48" t="s">
        <v>2001</v>
      </c>
    </row>
    <row r="452" s="2" customFormat="1" ht="114.75" hidden="1" spans="1:30">
      <c r="A452" s="22">
        <v>256</v>
      </c>
      <c r="B452" s="23" t="s">
        <v>1077</v>
      </c>
      <c r="C452" s="24" t="s">
        <v>1078</v>
      </c>
      <c r="D452" s="24" t="s">
        <v>1995</v>
      </c>
      <c r="E452" s="24" t="s">
        <v>2117</v>
      </c>
      <c r="F452" s="24" t="s">
        <v>397</v>
      </c>
      <c r="G452" s="24" t="s">
        <v>2118</v>
      </c>
      <c r="H452" s="24" t="s">
        <v>85</v>
      </c>
      <c r="I452" s="35" t="s">
        <v>2119</v>
      </c>
      <c r="J452" s="24">
        <v>60</v>
      </c>
      <c r="K452" s="24">
        <v>40</v>
      </c>
      <c r="L452" s="24"/>
      <c r="M452" s="24">
        <v>20</v>
      </c>
      <c r="N452" s="35" t="s">
        <v>2120</v>
      </c>
      <c r="O452" s="35"/>
      <c r="P452" s="36">
        <v>1602</v>
      </c>
      <c r="Q452" s="24" t="s">
        <v>89</v>
      </c>
      <c r="R452" s="24" t="s">
        <v>89</v>
      </c>
      <c r="S452" s="24" t="s">
        <v>89</v>
      </c>
      <c r="T452" s="24" t="s">
        <v>2000</v>
      </c>
      <c r="U452" s="24" t="s">
        <v>402</v>
      </c>
      <c r="V452" s="24" t="s">
        <v>403</v>
      </c>
      <c r="W452" s="43">
        <v>13988998197</v>
      </c>
      <c r="X452" s="24" t="s">
        <v>92</v>
      </c>
      <c r="Y452" s="51">
        <v>45292</v>
      </c>
      <c r="Z452" s="51">
        <v>45627</v>
      </c>
      <c r="AA452" s="24"/>
      <c r="AB452" s="24"/>
      <c r="AC452" s="6" t="s">
        <v>9</v>
      </c>
      <c r="AD452" s="48" t="s">
        <v>2001</v>
      </c>
    </row>
    <row r="453" s="2" customFormat="1" ht="114.75" hidden="1" spans="1:30">
      <c r="A453" s="22">
        <v>257</v>
      </c>
      <c r="B453" s="23" t="s">
        <v>1077</v>
      </c>
      <c r="C453" s="24" t="s">
        <v>1078</v>
      </c>
      <c r="D453" s="24" t="s">
        <v>1995</v>
      </c>
      <c r="E453" s="24" t="s">
        <v>2121</v>
      </c>
      <c r="F453" s="24" t="s">
        <v>267</v>
      </c>
      <c r="G453" s="24" t="s">
        <v>2122</v>
      </c>
      <c r="H453" s="24" t="s">
        <v>85</v>
      </c>
      <c r="I453" s="35" t="s">
        <v>2123</v>
      </c>
      <c r="J453" s="24">
        <v>60</v>
      </c>
      <c r="K453" s="24">
        <v>40</v>
      </c>
      <c r="L453" s="24"/>
      <c r="M453" s="24">
        <v>20</v>
      </c>
      <c r="N453" s="35" t="s">
        <v>2124</v>
      </c>
      <c r="O453" s="35"/>
      <c r="P453" s="36">
        <v>2661</v>
      </c>
      <c r="Q453" s="24" t="s">
        <v>89</v>
      </c>
      <c r="R453" s="24" t="s">
        <v>89</v>
      </c>
      <c r="S453" s="24" t="s">
        <v>89</v>
      </c>
      <c r="T453" s="24" t="s">
        <v>2000</v>
      </c>
      <c r="U453" s="24" t="s">
        <v>272</v>
      </c>
      <c r="V453" s="24" t="s">
        <v>731</v>
      </c>
      <c r="W453" s="43">
        <v>13769765966</v>
      </c>
      <c r="X453" s="24" t="s">
        <v>92</v>
      </c>
      <c r="Y453" s="51">
        <v>45292</v>
      </c>
      <c r="Z453" s="51">
        <v>45627</v>
      </c>
      <c r="AA453" s="24"/>
      <c r="AB453" s="24"/>
      <c r="AC453" s="6" t="s">
        <v>9</v>
      </c>
      <c r="AD453" s="48" t="s">
        <v>2001</v>
      </c>
    </row>
    <row r="454" s="2" customFormat="1" ht="140.25" hidden="1" spans="1:30">
      <c r="A454" s="23">
        <v>258</v>
      </c>
      <c r="B454" s="23" t="s">
        <v>1077</v>
      </c>
      <c r="C454" s="24" t="s">
        <v>1078</v>
      </c>
      <c r="D454" s="24" t="s">
        <v>1995</v>
      </c>
      <c r="E454" s="24" t="s">
        <v>2125</v>
      </c>
      <c r="F454" s="24" t="s">
        <v>95</v>
      </c>
      <c r="G454" s="24" t="s">
        <v>724</v>
      </c>
      <c r="H454" s="24" t="s">
        <v>85</v>
      </c>
      <c r="I454" s="35" t="s">
        <v>2126</v>
      </c>
      <c r="J454" s="24">
        <v>60</v>
      </c>
      <c r="K454" s="24">
        <v>40</v>
      </c>
      <c r="L454" s="24"/>
      <c r="M454" s="24">
        <v>20</v>
      </c>
      <c r="N454" s="35" t="s">
        <v>2127</v>
      </c>
      <c r="O454" s="35"/>
      <c r="P454" s="36">
        <v>1022</v>
      </c>
      <c r="Q454" s="24" t="s">
        <v>89</v>
      </c>
      <c r="R454" s="24" t="s">
        <v>89</v>
      </c>
      <c r="S454" s="24" t="s">
        <v>89</v>
      </c>
      <c r="T454" s="24" t="s">
        <v>2000</v>
      </c>
      <c r="U454" s="24" t="s">
        <v>100</v>
      </c>
      <c r="V454" s="24" t="s">
        <v>318</v>
      </c>
      <c r="W454" s="43">
        <v>15287849999</v>
      </c>
      <c r="X454" s="24" t="s">
        <v>92</v>
      </c>
      <c r="Y454" s="51">
        <v>45292</v>
      </c>
      <c r="Z454" s="51">
        <v>45627</v>
      </c>
      <c r="AA454" s="24"/>
      <c r="AB454" s="24"/>
      <c r="AC454" s="6" t="s">
        <v>9</v>
      </c>
      <c r="AD454" s="48" t="s">
        <v>2001</v>
      </c>
    </row>
    <row r="455" s="2" customFormat="1" ht="140.25" hidden="1" spans="1:30">
      <c r="A455" s="22">
        <v>259</v>
      </c>
      <c r="B455" s="23" t="s">
        <v>1077</v>
      </c>
      <c r="C455" s="24" t="s">
        <v>1078</v>
      </c>
      <c r="D455" s="24" t="s">
        <v>1995</v>
      </c>
      <c r="E455" s="24" t="s">
        <v>2128</v>
      </c>
      <c r="F455" s="24" t="s">
        <v>95</v>
      </c>
      <c r="G455" s="24" t="s">
        <v>2129</v>
      </c>
      <c r="H455" s="24" t="s">
        <v>85</v>
      </c>
      <c r="I455" s="35" t="s">
        <v>2130</v>
      </c>
      <c r="J455" s="24">
        <v>60</v>
      </c>
      <c r="K455" s="24">
        <v>40</v>
      </c>
      <c r="L455" s="24"/>
      <c r="M455" s="24">
        <v>20</v>
      </c>
      <c r="N455" s="35" t="s">
        <v>2131</v>
      </c>
      <c r="O455" s="35"/>
      <c r="P455" s="36">
        <v>992</v>
      </c>
      <c r="Q455" s="24" t="s">
        <v>89</v>
      </c>
      <c r="R455" s="24" t="s">
        <v>89</v>
      </c>
      <c r="S455" s="24" t="s">
        <v>89</v>
      </c>
      <c r="T455" s="24" t="s">
        <v>2000</v>
      </c>
      <c r="U455" s="24" t="s">
        <v>100</v>
      </c>
      <c r="V455" s="24" t="s">
        <v>318</v>
      </c>
      <c r="W455" s="43">
        <v>15287849999</v>
      </c>
      <c r="X455" s="24" t="s">
        <v>92</v>
      </c>
      <c r="Y455" s="51">
        <v>45292</v>
      </c>
      <c r="Z455" s="51">
        <v>45627</v>
      </c>
      <c r="AA455" s="24"/>
      <c r="AB455" s="24"/>
      <c r="AC455" s="6" t="s">
        <v>9</v>
      </c>
      <c r="AD455" s="48" t="s">
        <v>2001</v>
      </c>
    </row>
    <row r="456" s="2" customFormat="1" ht="89.25" hidden="1" spans="1:30">
      <c r="A456" s="22">
        <v>260</v>
      </c>
      <c r="B456" s="23" t="s">
        <v>1077</v>
      </c>
      <c r="C456" s="24" t="s">
        <v>1078</v>
      </c>
      <c r="D456" s="24" t="s">
        <v>1995</v>
      </c>
      <c r="E456" s="24" t="s">
        <v>2132</v>
      </c>
      <c r="F456" s="24" t="s">
        <v>742</v>
      </c>
      <c r="G456" s="24" t="s">
        <v>751</v>
      </c>
      <c r="H456" s="24" t="s">
        <v>85</v>
      </c>
      <c r="I456" s="35" t="s">
        <v>2133</v>
      </c>
      <c r="J456" s="24">
        <v>60</v>
      </c>
      <c r="K456" s="24">
        <v>40</v>
      </c>
      <c r="L456" s="24"/>
      <c r="M456" s="24">
        <v>20</v>
      </c>
      <c r="N456" s="35" t="s">
        <v>2134</v>
      </c>
      <c r="O456" s="35"/>
      <c r="P456" s="36">
        <v>1725</v>
      </c>
      <c r="Q456" s="24" t="s">
        <v>89</v>
      </c>
      <c r="R456" s="24" t="s">
        <v>89</v>
      </c>
      <c r="S456" s="24" t="s">
        <v>89</v>
      </c>
      <c r="T456" s="24" t="s">
        <v>2000</v>
      </c>
      <c r="U456" s="24" t="s">
        <v>747</v>
      </c>
      <c r="V456" s="24" t="s">
        <v>748</v>
      </c>
      <c r="W456" s="43">
        <v>15877907475</v>
      </c>
      <c r="X456" s="24" t="s">
        <v>92</v>
      </c>
      <c r="Y456" s="51">
        <v>45292</v>
      </c>
      <c r="Z456" s="51">
        <v>45627</v>
      </c>
      <c r="AA456" s="24"/>
      <c r="AB456" s="24"/>
      <c r="AC456" s="6" t="s">
        <v>9</v>
      </c>
      <c r="AD456" s="48" t="s">
        <v>2001</v>
      </c>
    </row>
    <row r="457" s="2" customFormat="1" ht="89.25" hidden="1" spans="1:30">
      <c r="A457" s="23">
        <v>261</v>
      </c>
      <c r="B457" s="23" t="s">
        <v>1077</v>
      </c>
      <c r="C457" s="24" t="s">
        <v>1078</v>
      </c>
      <c r="D457" s="24" t="s">
        <v>1995</v>
      </c>
      <c r="E457" s="24" t="s">
        <v>2135</v>
      </c>
      <c r="F457" s="24" t="s">
        <v>742</v>
      </c>
      <c r="G457" s="24" t="s">
        <v>743</v>
      </c>
      <c r="H457" s="24" t="s">
        <v>85</v>
      </c>
      <c r="I457" s="35" t="s">
        <v>2136</v>
      </c>
      <c r="J457" s="24">
        <v>60</v>
      </c>
      <c r="K457" s="24">
        <v>40</v>
      </c>
      <c r="L457" s="24"/>
      <c r="M457" s="24">
        <v>20</v>
      </c>
      <c r="N457" s="35" t="s">
        <v>2137</v>
      </c>
      <c r="O457" s="35"/>
      <c r="P457" s="36">
        <v>2477</v>
      </c>
      <c r="Q457" s="24" t="s">
        <v>89</v>
      </c>
      <c r="R457" s="24" t="s">
        <v>89</v>
      </c>
      <c r="S457" s="24" t="s">
        <v>89</v>
      </c>
      <c r="T457" s="24" t="s">
        <v>2000</v>
      </c>
      <c r="U457" s="24" t="s">
        <v>747</v>
      </c>
      <c r="V457" s="24" t="s">
        <v>748</v>
      </c>
      <c r="W457" s="43">
        <v>15877907475</v>
      </c>
      <c r="X457" s="24" t="s">
        <v>92</v>
      </c>
      <c r="Y457" s="51">
        <v>45292</v>
      </c>
      <c r="Z457" s="51">
        <v>45627</v>
      </c>
      <c r="AA457" s="24"/>
      <c r="AB457" s="24"/>
      <c r="AC457" s="6" t="s">
        <v>9</v>
      </c>
      <c r="AD457" s="48" t="s">
        <v>2001</v>
      </c>
    </row>
    <row r="458" s="2" customFormat="1" ht="76.5" hidden="1" spans="1:30">
      <c r="A458" s="22">
        <v>262</v>
      </c>
      <c r="B458" s="23" t="s">
        <v>1077</v>
      </c>
      <c r="C458" s="24" t="s">
        <v>1078</v>
      </c>
      <c r="D458" s="24" t="s">
        <v>1995</v>
      </c>
      <c r="E458" s="24" t="s">
        <v>2138</v>
      </c>
      <c r="F458" s="24" t="s">
        <v>742</v>
      </c>
      <c r="G458" s="24" t="s">
        <v>756</v>
      </c>
      <c r="H458" s="24" t="s">
        <v>85</v>
      </c>
      <c r="I458" s="35" t="s">
        <v>2139</v>
      </c>
      <c r="J458" s="24">
        <v>60</v>
      </c>
      <c r="K458" s="24">
        <v>40</v>
      </c>
      <c r="L458" s="24"/>
      <c r="M458" s="24">
        <v>20</v>
      </c>
      <c r="N458" s="35" t="s">
        <v>2140</v>
      </c>
      <c r="O458" s="35"/>
      <c r="P458" s="36">
        <v>1360</v>
      </c>
      <c r="Q458" s="24" t="s">
        <v>89</v>
      </c>
      <c r="R458" s="24" t="s">
        <v>89</v>
      </c>
      <c r="S458" s="24" t="s">
        <v>89</v>
      </c>
      <c r="T458" s="24" t="s">
        <v>2000</v>
      </c>
      <c r="U458" s="24" t="s">
        <v>747</v>
      </c>
      <c r="V458" s="24" t="s">
        <v>748</v>
      </c>
      <c r="W458" s="43">
        <v>15877907475</v>
      </c>
      <c r="X458" s="24" t="s">
        <v>92</v>
      </c>
      <c r="Y458" s="51">
        <v>45292</v>
      </c>
      <c r="Z458" s="51">
        <v>45627</v>
      </c>
      <c r="AA458" s="24"/>
      <c r="AB458" s="24"/>
      <c r="AC458" s="6" t="s">
        <v>9</v>
      </c>
      <c r="AD458" s="48" t="s">
        <v>2001</v>
      </c>
    </row>
    <row r="459" s="2" customFormat="1" ht="89.25" hidden="1" spans="1:30">
      <c r="A459" s="22">
        <v>263</v>
      </c>
      <c r="B459" s="23" t="s">
        <v>1077</v>
      </c>
      <c r="C459" s="24" t="s">
        <v>1078</v>
      </c>
      <c r="D459" s="24" t="s">
        <v>1995</v>
      </c>
      <c r="E459" s="24" t="s">
        <v>2141</v>
      </c>
      <c r="F459" s="24" t="s">
        <v>345</v>
      </c>
      <c r="G459" s="24" t="s">
        <v>2142</v>
      </c>
      <c r="H459" s="24" t="s">
        <v>85</v>
      </c>
      <c r="I459" s="35" t="s">
        <v>2143</v>
      </c>
      <c r="J459" s="24">
        <v>60</v>
      </c>
      <c r="K459" s="24">
        <v>40</v>
      </c>
      <c r="L459" s="24"/>
      <c r="M459" s="24">
        <v>20</v>
      </c>
      <c r="N459" s="35" t="s">
        <v>2144</v>
      </c>
      <c r="O459" s="35"/>
      <c r="P459" s="36">
        <v>1569</v>
      </c>
      <c r="Q459" s="24" t="s">
        <v>89</v>
      </c>
      <c r="R459" s="24" t="s">
        <v>89</v>
      </c>
      <c r="S459" s="24" t="s">
        <v>89</v>
      </c>
      <c r="T459" s="24" t="s">
        <v>2000</v>
      </c>
      <c r="U459" s="24" t="s">
        <v>350</v>
      </c>
      <c r="V459" s="24" t="s">
        <v>351</v>
      </c>
      <c r="W459" s="43">
        <v>13529597887</v>
      </c>
      <c r="X459" s="24" t="s">
        <v>92</v>
      </c>
      <c r="Y459" s="51">
        <v>45292</v>
      </c>
      <c r="Z459" s="51">
        <v>45627</v>
      </c>
      <c r="AA459" s="24"/>
      <c r="AB459" s="24"/>
      <c r="AC459" s="6" t="s">
        <v>9</v>
      </c>
      <c r="AD459" s="48" t="s">
        <v>2001</v>
      </c>
    </row>
    <row r="460" s="2" customFormat="1" ht="89.25" hidden="1" spans="1:30">
      <c r="A460" s="23">
        <v>264</v>
      </c>
      <c r="B460" s="23" t="s">
        <v>1077</v>
      </c>
      <c r="C460" s="24" t="s">
        <v>1078</v>
      </c>
      <c r="D460" s="24" t="s">
        <v>1995</v>
      </c>
      <c r="E460" s="24" t="s">
        <v>2145</v>
      </c>
      <c r="F460" s="24" t="s">
        <v>521</v>
      </c>
      <c r="G460" s="24" t="s">
        <v>2146</v>
      </c>
      <c r="H460" s="24" t="s">
        <v>85</v>
      </c>
      <c r="I460" s="35" t="s">
        <v>2147</v>
      </c>
      <c r="J460" s="24">
        <v>30</v>
      </c>
      <c r="K460" s="24">
        <v>30</v>
      </c>
      <c r="L460" s="24"/>
      <c r="M460" s="24"/>
      <c r="N460" s="35" t="s">
        <v>2148</v>
      </c>
      <c r="O460" s="35"/>
      <c r="P460" s="36">
        <v>1385</v>
      </c>
      <c r="Q460" s="24" t="s">
        <v>89</v>
      </c>
      <c r="R460" s="24" t="s">
        <v>89</v>
      </c>
      <c r="S460" s="24" t="s">
        <v>89</v>
      </c>
      <c r="T460" s="24" t="s">
        <v>2000</v>
      </c>
      <c r="U460" s="24" t="s">
        <v>526</v>
      </c>
      <c r="V460" s="24" t="s">
        <v>809</v>
      </c>
      <c r="W460" s="43">
        <v>18887998999</v>
      </c>
      <c r="X460" s="24" t="s">
        <v>92</v>
      </c>
      <c r="Y460" s="51">
        <v>45292</v>
      </c>
      <c r="Z460" s="51">
        <v>45567</v>
      </c>
      <c r="AA460" s="24"/>
      <c r="AB460" s="24"/>
      <c r="AC460" s="6" t="s">
        <v>9</v>
      </c>
      <c r="AD460" s="48"/>
    </row>
    <row r="461" s="2" customFormat="1" ht="89.25" hidden="1" spans="1:30">
      <c r="A461" s="22">
        <v>265</v>
      </c>
      <c r="B461" s="23" t="s">
        <v>1077</v>
      </c>
      <c r="C461" s="24" t="s">
        <v>1078</v>
      </c>
      <c r="D461" s="24" t="s">
        <v>1995</v>
      </c>
      <c r="E461" s="24" t="s">
        <v>2149</v>
      </c>
      <c r="F461" s="24" t="s">
        <v>521</v>
      </c>
      <c r="G461" s="24" t="s">
        <v>2150</v>
      </c>
      <c r="H461" s="24" t="s">
        <v>85</v>
      </c>
      <c r="I461" s="35" t="s">
        <v>2151</v>
      </c>
      <c r="J461" s="24">
        <v>30</v>
      </c>
      <c r="K461" s="24">
        <v>30</v>
      </c>
      <c r="L461" s="24"/>
      <c r="M461" s="24"/>
      <c r="N461" s="35" t="s">
        <v>2152</v>
      </c>
      <c r="O461" s="35"/>
      <c r="P461" s="36">
        <v>1084</v>
      </c>
      <c r="Q461" s="24" t="s">
        <v>89</v>
      </c>
      <c r="R461" s="24" t="s">
        <v>89</v>
      </c>
      <c r="S461" s="24" t="s">
        <v>89</v>
      </c>
      <c r="T461" s="24" t="s">
        <v>2000</v>
      </c>
      <c r="U461" s="24" t="s">
        <v>526</v>
      </c>
      <c r="V461" s="24" t="s">
        <v>809</v>
      </c>
      <c r="W461" s="43">
        <v>18887998999</v>
      </c>
      <c r="X461" s="24" t="s">
        <v>92</v>
      </c>
      <c r="Y461" s="51">
        <v>45292</v>
      </c>
      <c r="Z461" s="51">
        <v>45567</v>
      </c>
      <c r="AA461" s="24"/>
      <c r="AB461" s="24"/>
      <c r="AC461" s="6" t="s">
        <v>9</v>
      </c>
      <c r="AD461" s="48"/>
    </row>
    <row r="462" s="2" customFormat="1" ht="89.25" hidden="1" spans="1:30">
      <c r="A462" s="22">
        <v>266</v>
      </c>
      <c r="B462" s="23" t="s">
        <v>1077</v>
      </c>
      <c r="C462" s="24" t="s">
        <v>1078</v>
      </c>
      <c r="D462" s="24" t="s">
        <v>1995</v>
      </c>
      <c r="E462" s="24" t="s">
        <v>2153</v>
      </c>
      <c r="F462" s="24" t="s">
        <v>521</v>
      </c>
      <c r="G462" s="24" t="s">
        <v>1769</v>
      </c>
      <c r="H462" s="24" t="s">
        <v>85</v>
      </c>
      <c r="I462" s="35" t="s">
        <v>2154</v>
      </c>
      <c r="J462" s="24">
        <v>30</v>
      </c>
      <c r="K462" s="24">
        <v>30</v>
      </c>
      <c r="L462" s="24"/>
      <c r="M462" s="24"/>
      <c r="N462" s="35" t="s">
        <v>2155</v>
      </c>
      <c r="O462" s="35"/>
      <c r="P462" s="36">
        <v>668</v>
      </c>
      <c r="Q462" s="24" t="s">
        <v>89</v>
      </c>
      <c r="R462" s="24" t="s">
        <v>89</v>
      </c>
      <c r="S462" s="24" t="s">
        <v>89</v>
      </c>
      <c r="T462" s="24" t="s">
        <v>2000</v>
      </c>
      <c r="U462" s="24" t="s">
        <v>526</v>
      </c>
      <c r="V462" s="24" t="s">
        <v>809</v>
      </c>
      <c r="W462" s="43">
        <v>18887998999</v>
      </c>
      <c r="X462" s="24" t="s">
        <v>92</v>
      </c>
      <c r="Y462" s="51">
        <v>45292</v>
      </c>
      <c r="Z462" s="51">
        <v>45567</v>
      </c>
      <c r="AA462" s="24"/>
      <c r="AB462" s="24"/>
      <c r="AC462" s="6" t="s">
        <v>9</v>
      </c>
      <c r="AD462" s="48"/>
    </row>
    <row r="463" s="2" customFormat="1" ht="89.25" hidden="1" spans="1:30">
      <c r="A463" s="23">
        <v>267</v>
      </c>
      <c r="B463" s="23" t="s">
        <v>1077</v>
      </c>
      <c r="C463" s="24" t="s">
        <v>1078</v>
      </c>
      <c r="D463" s="24" t="s">
        <v>1995</v>
      </c>
      <c r="E463" s="24" t="s">
        <v>2156</v>
      </c>
      <c r="F463" s="24" t="s">
        <v>521</v>
      </c>
      <c r="G463" s="24" t="s">
        <v>2157</v>
      </c>
      <c r="H463" s="24" t="s">
        <v>85</v>
      </c>
      <c r="I463" s="35" t="s">
        <v>2158</v>
      </c>
      <c r="J463" s="24">
        <v>30</v>
      </c>
      <c r="K463" s="24">
        <v>30</v>
      </c>
      <c r="L463" s="24"/>
      <c r="M463" s="24"/>
      <c r="N463" s="35" t="s">
        <v>2159</v>
      </c>
      <c r="O463" s="35"/>
      <c r="P463" s="36">
        <v>717</v>
      </c>
      <c r="Q463" s="24" t="s">
        <v>89</v>
      </c>
      <c r="R463" s="24" t="s">
        <v>89</v>
      </c>
      <c r="S463" s="24" t="s">
        <v>89</v>
      </c>
      <c r="T463" s="24" t="s">
        <v>2000</v>
      </c>
      <c r="U463" s="24" t="s">
        <v>526</v>
      </c>
      <c r="V463" s="24" t="s">
        <v>809</v>
      </c>
      <c r="W463" s="43">
        <v>18887998999</v>
      </c>
      <c r="X463" s="24" t="s">
        <v>92</v>
      </c>
      <c r="Y463" s="51">
        <v>45292</v>
      </c>
      <c r="Z463" s="51">
        <v>45567</v>
      </c>
      <c r="AA463" s="24"/>
      <c r="AB463" s="24"/>
      <c r="AC463" s="6" t="s">
        <v>9</v>
      </c>
      <c r="AD463" s="48"/>
    </row>
    <row r="464" s="2" customFormat="1" ht="89.25" hidden="1" spans="1:30">
      <c r="A464" s="22">
        <v>268</v>
      </c>
      <c r="B464" s="23" t="s">
        <v>1077</v>
      </c>
      <c r="C464" s="24" t="s">
        <v>1078</v>
      </c>
      <c r="D464" s="24" t="s">
        <v>1995</v>
      </c>
      <c r="E464" s="24" t="s">
        <v>2160</v>
      </c>
      <c r="F464" s="24" t="s">
        <v>521</v>
      </c>
      <c r="G464" s="24" t="s">
        <v>2161</v>
      </c>
      <c r="H464" s="24" t="s">
        <v>85</v>
      </c>
      <c r="I464" s="35" t="s">
        <v>2162</v>
      </c>
      <c r="J464" s="24">
        <v>30</v>
      </c>
      <c r="K464" s="24">
        <v>30</v>
      </c>
      <c r="L464" s="24"/>
      <c r="M464" s="24"/>
      <c r="N464" s="35" t="s">
        <v>2163</v>
      </c>
      <c r="O464" s="35"/>
      <c r="P464" s="36">
        <v>373</v>
      </c>
      <c r="Q464" s="24" t="s">
        <v>89</v>
      </c>
      <c r="R464" s="24" t="s">
        <v>89</v>
      </c>
      <c r="S464" s="24" t="s">
        <v>89</v>
      </c>
      <c r="T464" s="24" t="s">
        <v>2000</v>
      </c>
      <c r="U464" s="24" t="s">
        <v>526</v>
      </c>
      <c r="V464" s="24" t="s">
        <v>809</v>
      </c>
      <c r="W464" s="43">
        <v>18887998999</v>
      </c>
      <c r="X464" s="24" t="s">
        <v>92</v>
      </c>
      <c r="Y464" s="51">
        <v>45293</v>
      </c>
      <c r="Z464" s="51">
        <v>45568</v>
      </c>
      <c r="AA464" s="24"/>
      <c r="AB464" s="24"/>
      <c r="AC464" s="6" t="s">
        <v>9</v>
      </c>
      <c r="AD464" s="48"/>
    </row>
    <row r="465" s="2" customFormat="1" ht="89.25" hidden="1" spans="1:30">
      <c r="A465" s="22">
        <v>269</v>
      </c>
      <c r="B465" s="23" t="s">
        <v>1077</v>
      </c>
      <c r="C465" s="24" t="s">
        <v>1078</v>
      </c>
      <c r="D465" s="24" t="s">
        <v>1995</v>
      </c>
      <c r="E465" s="24" t="s">
        <v>2164</v>
      </c>
      <c r="F465" s="24" t="s">
        <v>521</v>
      </c>
      <c r="G465" s="24" t="s">
        <v>2165</v>
      </c>
      <c r="H465" s="24" t="s">
        <v>85</v>
      </c>
      <c r="I465" s="35" t="s">
        <v>2166</v>
      </c>
      <c r="J465" s="24">
        <v>30</v>
      </c>
      <c r="K465" s="24">
        <v>30</v>
      </c>
      <c r="L465" s="24"/>
      <c r="M465" s="24"/>
      <c r="N465" s="35" t="s">
        <v>2167</v>
      </c>
      <c r="O465" s="35"/>
      <c r="P465" s="36">
        <v>1446</v>
      </c>
      <c r="Q465" s="24" t="s">
        <v>89</v>
      </c>
      <c r="R465" s="24" t="s">
        <v>89</v>
      </c>
      <c r="S465" s="24" t="s">
        <v>89</v>
      </c>
      <c r="T465" s="24" t="s">
        <v>2000</v>
      </c>
      <c r="U465" s="24" t="s">
        <v>526</v>
      </c>
      <c r="V465" s="24" t="s">
        <v>809</v>
      </c>
      <c r="W465" s="43">
        <v>18887998999</v>
      </c>
      <c r="X465" s="24" t="s">
        <v>92</v>
      </c>
      <c r="Y465" s="51">
        <v>45296</v>
      </c>
      <c r="Z465" s="51">
        <v>45571</v>
      </c>
      <c r="AA465" s="24"/>
      <c r="AB465" s="24"/>
      <c r="AC465" s="6" t="s">
        <v>9</v>
      </c>
      <c r="AD465" s="48"/>
    </row>
    <row r="466" s="2" customFormat="1" ht="89.25" hidden="1" spans="1:30">
      <c r="A466" s="23">
        <v>270</v>
      </c>
      <c r="B466" s="23" t="s">
        <v>1077</v>
      </c>
      <c r="C466" s="24" t="s">
        <v>1078</v>
      </c>
      <c r="D466" s="24" t="s">
        <v>1995</v>
      </c>
      <c r="E466" s="24" t="s">
        <v>2168</v>
      </c>
      <c r="F466" s="24" t="s">
        <v>521</v>
      </c>
      <c r="G466" s="24" t="s">
        <v>2169</v>
      </c>
      <c r="H466" s="24" t="s">
        <v>85</v>
      </c>
      <c r="I466" s="35" t="s">
        <v>2170</v>
      </c>
      <c r="J466" s="24">
        <v>30</v>
      </c>
      <c r="K466" s="24">
        <v>30</v>
      </c>
      <c r="L466" s="24"/>
      <c r="M466" s="24"/>
      <c r="N466" s="35" t="s">
        <v>2171</v>
      </c>
      <c r="O466" s="35"/>
      <c r="P466" s="36">
        <v>584</v>
      </c>
      <c r="Q466" s="24" t="s">
        <v>89</v>
      </c>
      <c r="R466" s="24" t="s">
        <v>89</v>
      </c>
      <c r="S466" s="24" t="s">
        <v>89</v>
      </c>
      <c r="T466" s="24" t="s">
        <v>2000</v>
      </c>
      <c r="U466" s="24" t="s">
        <v>526</v>
      </c>
      <c r="V466" s="24" t="s">
        <v>809</v>
      </c>
      <c r="W466" s="43">
        <v>18887998999</v>
      </c>
      <c r="X466" s="24" t="s">
        <v>92</v>
      </c>
      <c r="Y466" s="51">
        <v>45298</v>
      </c>
      <c r="Z466" s="51">
        <v>45573</v>
      </c>
      <c r="AA466" s="24"/>
      <c r="AB466" s="24"/>
      <c r="AC466" s="6" t="s">
        <v>9</v>
      </c>
      <c r="AD466" s="48"/>
    </row>
    <row r="467" s="2" customFormat="1" ht="89.25" hidden="1" spans="1:30">
      <c r="A467" s="22">
        <v>271</v>
      </c>
      <c r="B467" s="23" t="s">
        <v>1077</v>
      </c>
      <c r="C467" s="24" t="s">
        <v>1078</v>
      </c>
      <c r="D467" s="24" t="s">
        <v>1995</v>
      </c>
      <c r="E467" s="24" t="s">
        <v>2172</v>
      </c>
      <c r="F467" s="24" t="s">
        <v>521</v>
      </c>
      <c r="G467" s="24" t="s">
        <v>2173</v>
      </c>
      <c r="H467" s="24" t="s">
        <v>85</v>
      </c>
      <c r="I467" s="35" t="s">
        <v>2174</v>
      </c>
      <c r="J467" s="24">
        <v>30</v>
      </c>
      <c r="K467" s="24">
        <v>30</v>
      </c>
      <c r="L467" s="24"/>
      <c r="M467" s="24"/>
      <c r="N467" s="35" t="s">
        <v>2175</v>
      </c>
      <c r="O467" s="35"/>
      <c r="P467" s="36">
        <v>2678</v>
      </c>
      <c r="Q467" s="24" t="s">
        <v>89</v>
      </c>
      <c r="R467" s="24" t="s">
        <v>89</v>
      </c>
      <c r="S467" s="24" t="s">
        <v>89</v>
      </c>
      <c r="T467" s="24" t="s">
        <v>2000</v>
      </c>
      <c r="U467" s="24" t="s">
        <v>526</v>
      </c>
      <c r="V467" s="24" t="s">
        <v>809</v>
      </c>
      <c r="W467" s="43">
        <v>18887998999</v>
      </c>
      <c r="X467" s="24" t="s">
        <v>92</v>
      </c>
      <c r="Y467" s="51">
        <v>45300</v>
      </c>
      <c r="Z467" s="51">
        <v>45575</v>
      </c>
      <c r="AA467" s="24"/>
      <c r="AB467" s="24"/>
      <c r="AC467" s="6" t="s">
        <v>9</v>
      </c>
      <c r="AD467" s="48"/>
    </row>
    <row r="468" s="2" customFormat="1" ht="89.25" hidden="1" spans="1:30">
      <c r="A468" s="22">
        <v>272</v>
      </c>
      <c r="B468" s="23" t="s">
        <v>1077</v>
      </c>
      <c r="C468" s="24" t="s">
        <v>1078</v>
      </c>
      <c r="D468" s="24" t="s">
        <v>1995</v>
      </c>
      <c r="E468" s="24" t="s">
        <v>2176</v>
      </c>
      <c r="F468" s="24" t="s">
        <v>231</v>
      </c>
      <c r="G468" s="24" t="s">
        <v>1066</v>
      </c>
      <c r="H468" s="24" t="s">
        <v>85</v>
      </c>
      <c r="I468" s="35" t="s">
        <v>2177</v>
      </c>
      <c r="J468" s="24">
        <v>30</v>
      </c>
      <c r="K468" s="24">
        <v>30</v>
      </c>
      <c r="L468" s="24"/>
      <c r="M468" s="24"/>
      <c r="N468" s="35" t="s">
        <v>2178</v>
      </c>
      <c r="O468" s="35"/>
      <c r="P468" s="36">
        <v>7603</v>
      </c>
      <c r="Q468" s="24" t="s">
        <v>89</v>
      </c>
      <c r="R468" s="24" t="s">
        <v>89</v>
      </c>
      <c r="S468" s="24" t="s">
        <v>89</v>
      </c>
      <c r="T468" s="25" t="s">
        <v>2000</v>
      </c>
      <c r="U468" s="24" t="s">
        <v>236</v>
      </c>
      <c r="V468" s="24" t="s">
        <v>774</v>
      </c>
      <c r="W468" s="43">
        <v>13769875596</v>
      </c>
      <c r="X468" s="24" t="s">
        <v>92</v>
      </c>
      <c r="Y468" s="51">
        <v>45292</v>
      </c>
      <c r="Z468" s="51">
        <v>45627</v>
      </c>
      <c r="AA468" s="24"/>
      <c r="AB468" s="24"/>
      <c r="AC468" s="6" t="s">
        <v>9</v>
      </c>
      <c r="AD468" s="48"/>
    </row>
    <row r="469" s="2" customFormat="1" ht="89.25" hidden="1" spans="1:30">
      <c r="A469" s="23">
        <v>273</v>
      </c>
      <c r="B469" s="23" t="s">
        <v>1077</v>
      </c>
      <c r="C469" s="24" t="s">
        <v>1078</v>
      </c>
      <c r="D469" s="24" t="s">
        <v>1995</v>
      </c>
      <c r="E469" s="24" t="s">
        <v>2179</v>
      </c>
      <c r="F469" s="24" t="s">
        <v>231</v>
      </c>
      <c r="G469" s="24" t="s">
        <v>891</v>
      </c>
      <c r="H469" s="24" t="s">
        <v>85</v>
      </c>
      <c r="I469" s="35" t="s">
        <v>2180</v>
      </c>
      <c r="J469" s="24">
        <v>30</v>
      </c>
      <c r="K469" s="24">
        <v>30</v>
      </c>
      <c r="L469" s="24"/>
      <c r="M469" s="24"/>
      <c r="N469" s="35" t="s">
        <v>2181</v>
      </c>
      <c r="O469" s="35"/>
      <c r="P469" s="36">
        <v>3256</v>
      </c>
      <c r="Q469" s="24" t="s">
        <v>89</v>
      </c>
      <c r="R469" s="24" t="s">
        <v>89</v>
      </c>
      <c r="S469" s="24" t="s">
        <v>89</v>
      </c>
      <c r="T469" s="25" t="s">
        <v>2000</v>
      </c>
      <c r="U469" s="24" t="s">
        <v>236</v>
      </c>
      <c r="V469" s="24" t="s">
        <v>774</v>
      </c>
      <c r="W469" s="43">
        <v>13769875596</v>
      </c>
      <c r="X469" s="24" t="s">
        <v>92</v>
      </c>
      <c r="Y469" s="51">
        <v>45292</v>
      </c>
      <c r="Z469" s="51">
        <v>45627</v>
      </c>
      <c r="AA469" s="24"/>
      <c r="AB469" s="24"/>
      <c r="AC469" s="6" t="s">
        <v>9</v>
      </c>
      <c r="AD469" s="48"/>
    </row>
    <row r="470" s="2" customFormat="1" ht="76.5" hidden="1" spans="1:30">
      <c r="A470" s="22">
        <v>274</v>
      </c>
      <c r="B470" s="23" t="s">
        <v>1077</v>
      </c>
      <c r="C470" s="24" t="s">
        <v>1078</v>
      </c>
      <c r="D470" s="24" t="s">
        <v>1995</v>
      </c>
      <c r="E470" s="24" t="s">
        <v>2182</v>
      </c>
      <c r="F470" s="24" t="s">
        <v>231</v>
      </c>
      <c r="G470" s="24" t="s">
        <v>1584</v>
      </c>
      <c r="H470" s="24" t="s">
        <v>85</v>
      </c>
      <c r="I470" s="35" t="s">
        <v>2183</v>
      </c>
      <c r="J470" s="24">
        <v>30</v>
      </c>
      <c r="K470" s="24">
        <v>30</v>
      </c>
      <c r="L470" s="24"/>
      <c r="M470" s="24"/>
      <c r="N470" s="35" t="s">
        <v>2184</v>
      </c>
      <c r="O470" s="35"/>
      <c r="P470" s="36">
        <v>1196</v>
      </c>
      <c r="Q470" s="24" t="s">
        <v>89</v>
      </c>
      <c r="R470" s="24" t="s">
        <v>89</v>
      </c>
      <c r="S470" s="24" t="s">
        <v>89</v>
      </c>
      <c r="T470" s="25" t="s">
        <v>2000</v>
      </c>
      <c r="U470" s="24" t="s">
        <v>236</v>
      </c>
      <c r="V470" s="24" t="s">
        <v>774</v>
      </c>
      <c r="W470" s="43">
        <v>13769875596</v>
      </c>
      <c r="X470" s="24" t="s">
        <v>92</v>
      </c>
      <c r="Y470" s="51">
        <v>45294</v>
      </c>
      <c r="Z470" s="51">
        <v>45629</v>
      </c>
      <c r="AA470" s="24"/>
      <c r="AB470" s="24"/>
      <c r="AC470" s="6" t="s">
        <v>9</v>
      </c>
      <c r="AD470" s="48"/>
    </row>
    <row r="471" s="2" customFormat="1" ht="76.5" hidden="1" spans="1:30">
      <c r="A471" s="22">
        <v>275</v>
      </c>
      <c r="B471" s="23" t="s">
        <v>1077</v>
      </c>
      <c r="C471" s="24" t="s">
        <v>1078</v>
      </c>
      <c r="D471" s="24" t="s">
        <v>1995</v>
      </c>
      <c r="E471" s="24" t="s">
        <v>2185</v>
      </c>
      <c r="F471" s="24" t="s">
        <v>231</v>
      </c>
      <c r="G471" s="24" t="s">
        <v>2186</v>
      </c>
      <c r="H471" s="24" t="s">
        <v>85</v>
      </c>
      <c r="I471" s="35" t="s">
        <v>2187</v>
      </c>
      <c r="J471" s="24">
        <v>30</v>
      </c>
      <c r="K471" s="24">
        <v>30</v>
      </c>
      <c r="L471" s="24"/>
      <c r="M471" s="24"/>
      <c r="N471" s="35" t="s">
        <v>2188</v>
      </c>
      <c r="O471" s="35"/>
      <c r="P471" s="36">
        <v>1630</v>
      </c>
      <c r="Q471" s="24" t="s">
        <v>89</v>
      </c>
      <c r="R471" s="24" t="s">
        <v>89</v>
      </c>
      <c r="S471" s="24" t="s">
        <v>89</v>
      </c>
      <c r="T471" s="25" t="s">
        <v>2000</v>
      </c>
      <c r="U471" s="24" t="s">
        <v>236</v>
      </c>
      <c r="V471" s="24" t="s">
        <v>774</v>
      </c>
      <c r="W471" s="43">
        <v>13769875596</v>
      </c>
      <c r="X471" s="24" t="s">
        <v>92</v>
      </c>
      <c r="Y471" s="51">
        <v>45295</v>
      </c>
      <c r="Z471" s="51">
        <v>45630</v>
      </c>
      <c r="AA471" s="24"/>
      <c r="AB471" s="24"/>
      <c r="AC471" s="6" t="s">
        <v>9</v>
      </c>
      <c r="AD471" s="48"/>
    </row>
    <row r="472" s="2" customFormat="1" ht="89.25" hidden="1" spans="1:30">
      <c r="A472" s="23">
        <v>276</v>
      </c>
      <c r="B472" s="23" t="s">
        <v>1077</v>
      </c>
      <c r="C472" s="24" t="s">
        <v>1078</v>
      </c>
      <c r="D472" s="24" t="s">
        <v>1995</v>
      </c>
      <c r="E472" s="24" t="s">
        <v>2189</v>
      </c>
      <c r="F472" s="24" t="s">
        <v>231</v>
      </c>
      <c r="G472" s="24" t="s">
        <v>2190</v>
      </c>
      <c r="H472" s="24" t="s">
        <v>85</v>
      </c>
      <c r="I472" s="35" t="s">
        <v>2191</v>
      </c>
      <c r="J472" s="24">
        <v>30</v>
      </c>
      <c r="K472" s="24">
        <v>30</v>
      </c>
      <c r="L472" s="24"/>
      <c r="M472" s="24"/>
      <c r="N472" s="35" t="s">
        <v>2192</v>
      </c>
      <c r="O472" s="35"/>
      <c r="P472" s="36">
        <v>1678</v>
      </c>
      <c r="Q472" s="24" t="s">
        <v>89</v>
      </c>
      <c r="R472" s="24" t="s">
        <v>89</v>
      </c>
      <c r="S472" s="24" t="s">
        <v>89</v>
      </c>
      <c r="T472" s="25" t="s">
        <v>2000</v>
      </c>
      <c r="U472" s="24" t="s">
        <v>236</v>
      </c>
      <c r="V472" s="24" t="s">
        <v>774</v>
      </c>
      <c r="W472" s="43">
        <v>13769875596</v>
      </c>
      <c r="X472" s="24" t="s">
        <v>92</v>
      </c>
      <c r="Y472" s="51">
        <v>45296</v>
      </c>
      <c r="Z472" s="51">
        <v>45631</v>
      </c>
      <c r="AA472" s="24"/>
      <c r="AB472" s="24"/>
      <c r="AC472" s="6" t="s">
        <v>9</v>
      </c>
      <c r="AD472" s="48"/>
    </row>
    <row r="473" s="2" customFormat="1" ht="89.25" hidden="1" spans="1:30">
      <c r="A473" s="22">
        <v>277</v>
      </c>
      <c r="B473" s="23" t="s">
        <v>1077</v>
      </c>
      <c r="C473" s="24" t="s">
        <v>1078</v>
      </c>
      <c r="D473" s="24" t="s">
        <v>1995</v>
      </c>
      <c r="E473" s="24" t="s">
        <v>2193</v>
      </c>
      <c r="F473" s="24" t="s">
        <v>231</v>
      </c>
      <c r="G473" s="24" t="s">
        <v>2194</v>
      </c>
      <c r="H473" s="24" t="s">
        <v>85</v>
      </c>
      <c r="I473" s="35" t="s">
        <v>2195</v>
      </c>
      <c r="J473" s="24">
        <v>30</v>
      </c>
      <c r="K473" s="24">
        <v>30</v>
      </c>
      <c r="L473" s="24"/>
      <c r="M473" s="24"/>
      <c r="N473" s="35" t="s">
        <v>2196</v>
      </c>
      <c r="O473" s="35"/>
      <c r="P473" s="36">
        <v>2558</v>
      </c>
      <c r="Q473" s="24" t="s">
        <v>89</v>
      </c>
      <c r="R473" s="24" t="s">
        <v>89</v>
      </c>
      <c r="S473" s="24" t="s">
        <v>89</v>
      </c>
      <c r="T473" s="25" t="s">
        <v>2000</v>
      </c>
      <c r="U473" s="24" t="s">
        <v>236</v>
      </c>
      <c r="V473" s="24" t="s">
        <v>774</v>
      </c>
      <c r="W473" s="43">
        <v>13769875596</v>
      </c>
      <c r="X473" s="24" t="s">
        <v>92</v>
      </c>
      <c r="Y473" s="51">
        <v>45297</v>
      </c>
      <c r="Z473" s="51">
        <v>45632</v>
      </c>
      <c r="AA473" s="24"/>
      <c r="AB473" s="24"/>
      <c r="AC473" s="6" t="s">
        <v>9</v>
      </c>
      <c r="AD473" s="48"/>
    </row>
    <row r="474" s="2" customFormat="1" ht="89.25" hidden="1" spans="1:30">
      <c r="A474" s="22">
        <v>278</v>
      </c>
      <c r="B474" s="23" t="s">
        <v>1077</v>
      </c>
      <c r="C474" s="24" t="s">
        <v>1078</v>
      </c>
      <c r="D474" s="24" t="s">
        <v>1995</v>
      </c>
      <c r="E474" s="24" t="s">
        <v>2197</v>
      </c>
      <c r="F474" s="24" t="s">
        <v>231</v>
      </c>
      <c r="G474" s="24" t="s">
        <v>2198</v>
      </c>
      <c r="H474" s="24" t="s">
        <v>85</v>
      </c>
      <c r="I474" s="35" t="s">
        <v>2199</v>
      </c>
      <c r="J474" s="24">
        <v>30</v>
      </c>
      <c r="K474" s="24">
        <v>30</v>
      </c>
      <c r="L474" s="24"/>
      <c r="M474" s="24"/>
      <c r="N474" s="35" t="s">
        <v>2200</v>
      </c>
      <c r="O474" s="35"/>
      <c r="P474" s="36">
        <v>3346</v>
      </c>
      <c r="Q474" s="24" t="s">
        <v>89</v>
      </c>
      <c r="R474" s="24" t="s">
        <v>89</v>
      </c>
      <c r="S474" s="24" t="s">
        <v>89</v>
      </c>
      <c r="T474" s="25" t="s">
        <v>2000</v>
      </c>
      <c r="U474" s="24" t="s">
        <v>236</v>
      </c>
      <c r="V474" s="24" t="s">
        <v>774</v>
      </c>
      <c r="W474" s="43">
        <v>13769875596</v>
      </c>
      <c r="X474" s="24" t="s">
        <v>92</v>
      </c>
      <c r="Y474" s="51">
        <v>45298</v>
      </c>
      <c r="Z474" s="51">
        <v>45633</v>
      </c>
      <c r="AA474" s="24"/>
      <c r="AB474" s="24"/>
      <c r="AC474" s="6" t="s">
        <v>9</v>
      </c>
      <c r="AD474" s="48"/>
    </row>
    <row r="475" s="2" customFormat="1" ht="89.25" hidden="1" spans="1:30">
      <c r="A475" s="23">
        <v>279</v>
      </c>
      <c r="B475" s="23" t="s">
        <v>1077</v>
      </c>
      <c r="C475" s="24" t="s">
        <v>1078</v>
      </c>
      <c r="D475" s="24" t="s">
        <v>1995</v>
      </c>
      <c r="E475" s="24" t="s">
        <v>2201</v>
      </c>
      <c r="F475" s="24" t="s">
        <v>231</v>
      </c>
      <c r="G475" s="24" t="s">
        <v>1597</v>
      </c>
      <c r="H475" s="24" t="s">
        <v>85</v>
      </c>
      <c r="I475" s="35" t="s">
        <v>2180</v>
      </c>
      <c r="J475" s="24">
        <v>30</v>
      </c>
      <c r="K475" s="24">
        <v>30</v>
      </c>
      <c r="L475" s="24"/>
      <c r="M475" s="24"/>
      <c r="N475" s="35" t="s">
        <v>2202</v>
      </c>
      <c r="O475" s="35"/>
      <c r="P475" s="36">
        <v>2315</v>
      </c>
      <c r="Q475" s="24" t="s">
        <v>89</v>
      </c>
      <c r="R475" s="24" t="s">
        <v>89</v>
      </c>
      <c r="S475" s="24" t="s">
        <v>89</v>
      </c>
      <c r="T475" s="25" t="s">
        <v>2000</v>
      </c>
      <c r="U475" s="24" t="s">
        <v>236</v>
      </c>
      <c r="V475" s="24" t="s">
        <v>774</v>
      </c>
      <c r="W475" s="43">
        <v>13769875596</v>
      </c>
      <c r="X475" s="24" t="s">
        <v>92</v>
      </c>
      <c r="Y475" s="51">
        <v>45299</v>
      </c>
      <c r="Z475" s="51">
        <v>45634</v>
      </c>
      <c r="AA475" s="24"/>
      <c r="AB475" s="24"/>
      <c r="AC475" s="6" t="s">
        <v>9</v>
      </c>
      <c r="AD475" s="48"/>
    </row>
    <row r="476" s="2" customFormat="1" ht="89.25" hidden="1" spans="1:30">
      <c r="A476" s="22">
        <v>280</v>
      </c>
      <c r="B476" s="23" t="s">
        <v>1077</v>
      </c>
      <c r="C476" s="24" t="s">
        <v>1078</v>
      </c>
      <c r="D476" s="24" t="s">
        <v>1995</v>
      </c>
      <c r="E476" s="24" t="s">
        <v>2203</v>
      </c>
      <c r="F476" s="24" t="s">
        <v>231</v>
      </c>
      <c r="G476" s="24" t="s">
        <v>2204</v>
      </c>
      <c r="H476" s="24" t="s">
        <v>85</v>
      </c>
      <c r="I476" s="35" t="s">
        <v>2205</v>
      </c>
      <c r="J476" s="24">
        <v>30</v>
      </c>
      <c r="K476" s="24">
        <v>30</v>
      </c>
      <c r="L476" s="24"/>
      <c r="M476" s="24"/>
      <c r="N476" s="35" t="s">
        <v>2206</v>
      </c>
      <c r="O476" s="35"/>
      <c r="P476" s="36">
        <v>2689</v>
      </c>
      <c r="Q476" s="24" t="s">
        <v>89</v>
      </c>
      <c r="R476" s="24" t="s">
        <v>89</v>
      </c>
      <c r="S476" s="24" t="s">
        <v>89</v>
      </c>
      <c r="T476" s="25" t="s">
        <v>2000</v>
      </c>
      <c r="U476" s="24" t="s">
        <v>236</v>
      </c>
      <c r="V476" s="24" t="s">
        <v>774</v>
      </c>
      <c r="W476" s="43">
        <v>13769875596</v>
      </c>
      <c r="X476" s="24" t="s">
        <v>92</v>
      </c>
      <c r="Y476" s="51">
        <v>45300</v>
      </c>
      <c r="Z476" s="51">
        <v>45635</v>
      </c>
      <c r="AA476" s="24"/>
      <c r="AB476" s="24"/>
      <c r="AC476" s="6" t="s">
        <v>9</v>
      </c>
      <c r="AD476" s="48"/>
    </row>
    <row r="477" s="2" customFormat="1" ht="89.25" hidden="1" spans="1:30">
      <c r="A477" s="22">
        <v>281</v>
      </c>
      <c r="B477" s="23" t="s">
        <v>1077</v>
      </c>
      <c r="C477" s="24" t="s">
        <v>1078</v>
      </c>
      <c r="D477" s="24" t="s">
        <v>1995</v>
      </c>
      <c r="E477" s="24" t="s">
        <v>2207</v>
      </c>
      <c r="F477" s="24" t="s">
        <v>231</v>
      </c>
      <c r="G477" s="24" t="s">
        <v>885</v>
      </c>
      <c r="H477" s="24" t="s">
        <v>85</v>
      </c>
      <c r="I477" s="35" t="s">
        <v>2208</v>
      </c>
      <c r="J477" s="24">
        <v>30</v>
      </c>
      <c r="K477" s="24">
        <v>30</v>
      </c>
      <c r="L477" s="24"/>
      <c r="M477" s="24"/>
      <c r="N477" s="35" t="s">
        <v>2209</v>
      </c>
      <c r="O477" s="35"/>
      <c r="P477" s="36">
        <v>2772</v>
      </c>
      <c r="Q477" s="24" t="s">
        <v>89</v>
      </c>
      <c r="R477" s="24" t="s">
        <v>89</v>
      </c>
      <c r="S477" s="24" t="s">
        <v>89</v>
      </c>
      <c r="T477" s="25" t="s">
        <v>2000</v>
      </c>
      <c r="U477" s="24" t="s">
        <v>236</v>
      </c>
      <c r="V477" s="24" t="s">
        <v>774</v>
      </c>
      <c r="W477" s="43">
        <v>13769875596</v>
      </c>
      <c r="X477" s="24" t="s">
        <v>92</v>
      </c>
      <c r="Y477" s="51">
        <v>45301</v>
      </c>
      <c r="Z477" s="51">
        <v>45636</v>
      </c>
      <c r="AA477" s="24"/>
      <c r="AB477" s="24"/>
      <c r="AC477" s="6" t="s">
        <v>9</v>
      </c>
      <c r="AD477" s="48"/>
    </row>
    <row r="478" s="2" customFormat="1" ht="89.25" hidden="1" spans="1:30">
      <c r="A478" s="23">
        <v>282</v>
      </c>
      <c r="B478" s="23" t="s">
        <v>1077</v>
      </c>
      <c r="C478" s="24" t="s">
        <v>1078</v>
      </c>
      <c r="D478" s="24" t="s">
        <v>1995</v>
      </c>
      <c r="E478" s="24" t="s">
        <v>2210</v>
      </c>
      <c r="F478" s="24" t="s">
        <v>231</v>
      </c>
      <c r="G478" s="24" t="s">
        <v>771</v>
      </c>
      <c r="H478" s="24" t="s">
        <v>85</v>
      </c>
      <c r="I478" s="35" t="s">
        <v>2211</v>
      </c>
      <c r="J478" s="24">
        <v>30</v>
      </c>
      <c r="K478" s="24">
        <v>30</v>
      </c>
      <c r="L478" s="24"/>
      <c r="M478" s="24"/>
      <c r="N478" s="35" t="s">
        <v>2212</v>
      </c>
      <c r="O478" s="35"/>
      <c r="P478" s="36">
        <v>4063</v>
      </c>
      <c r="Q478" s="24" t="s">
        <v>89</v>
      </c>
      <c r="R478" s="24" t="s">
        <v>89</v>
      </c>
      <c r="S478" s="24" t="s">
        <v>89</v>
      </c>
      <c r="T478" s="25" t="s">
        <v>2000</v>
      </c>
      <c r="U478" s="24" t="s">
        <v>236</v>
      </c>
      <c r="V478" s="24" t="s">
        <v>774</v>
      </c>
      <c r="W478" s="43">
        <v>13769875596</v>
      </c>
      <c r="X478" s="24" t="s">
        <v>92</v>
      </c>
      <c r="Y478" s="51">
        <v>45302</v>
      </c>
      <c r="Z478" s="51">
        <v>45637</v>
      </c>
      <c r="AA478" s="24"/>
      <c r="AB478" s="24"/>
      <c r="AC478" s="6" t="s">
        <v>9</v>
      </c>
      <c r="AD478" s="48"/>
    </row>
    <row r="479" s="2" customFormat="1" ht="89.25" hidden="1" spans="1:30">
      <c r="A479" s="22">
        <v>283</v>
      </c>
      <c r="B479" s="23" t="s">
        <v>1077</v>
      </c>
      <c r="C479" s="24" t="s">
        <v>1078</v>
      </c>
      <c r="D479" s="24" t="s">
        <v>1995</v>
      </c>
      <c r="E479" s="24" t="s">
        <v>2213</v>
      </c>
      <c r="F479" s="24" t="s">
        <v>231</v>
      </c>
      <c r="G479" s="24" t="s">
        <v>1580</v>
      </c>
      <c r="H479" s="24" t="s">
        <v>85</v>
      </c>
      <c r="I479" s="35" t="s">
        <v>2214</v>
      </c>
      <c r="J479" s="24">
        <v>30</v>
      </c>
      <c r="K479" s="24">
        <v>30</v>
      </c>
      <c r="L479" s="24"/>
      <c r="M479" s="24"/>
      <c r="N479" s="35" t="s">
        <v>2215</v>
      </c>
      <c r="O479" s="35"/>
      <c r="P479" s="36">
        <v>1803</v>
      </c>
      <c r="Q479" s="24" t="s">
        <v>89</v>
      </c>
      <c r="R479" s="24" t="s">
        <v>89</v>
      </c>
      <c r="S479" s="24" t="s">
        <v>89</v>
      </c>
      <c r="T479" s="25" t="s">
        <v>2000</v>
      </c>
      <c r="U479" s="24" t="s">
        <v>236</v>
      </c>
      <c r="V479" s="24" t="s">
        <v>774</v>
      </c>
      <c r="W479" s="43">
        <v>13769875596</v>
      </c>
      <c r="X479" s="24" t="s">
        <v>92</v>
      </c>
      <c r="Y479" s="51">
        <v>45303</v>
      </c>
      <c r="Z479" s="51">
        <v>45638</v>
      </c>
      <c r="AA479" s="24"/>
      <c r="AB479" s="24"/>
      <c r="AC479" s="6" t="s">
        <v>9</v>
      </c>
      <c r="AD479" s="48"/>
    </row>
    <row r="480" s="2" customFormat="1" ht="102" hidden="1" spans="1:30">
      <c r="A480" s="22">
        <v>284</v>
      </c>
      <c r="B480" s="23" t="s">
        <v>1077</v>
      </c>
      <c r="C480" s="24" t="s">
        <v>1078</v>
      </c>
      <c r="D480" s="24" t="s">
        <v>1995</v>
      </c>
      <c r="E480" s="24" t="s">
        <v>2216</v>
      </c>
      <c r="F480" s="24" t="s">
        <v>171</v>
      </c>
      <c r="G480" s="24" t="s">
        <v>2217</v>
      </c>
      <c r="H480" s="24" t="s">
        <v>85</v>
      </c>
      <c r="I480" s="35" t="s">
        <v>2218</v>
      </c>
      <c r="J480" s="24">
        <v>30</v>
      </c>
      <c r="K480" s="24">
        <v>30</v>
      </c>
      <c r="L480" s="24"/>
      <c r="M480" s="24"/>
      <c r="N480" s="35" t="s">
        <v>2219</v>
      </c>
      <c r="O480" s="35"/>
      <c r="P480" s="36">
        <v>2346</v>
      </c>
      <c r="Q480" s="24" t="s">
        <v>89</v>
      </c>
      <c r="R480" s="24" t="s">
        <v>89</v>
      </c>
      <c r="S480" s="24" t="s">
        <v>89</v>
      </c>
      <c r="T480" s="25" t="s">
        <v>2000</v>
      </c>
      <c r="U480" s="24" t="s">
        <v>176</v>
      </c>
      <c r="V480" s="24" t="s">
        <v>177</v>
      </c>
      <c r="W480" s="43">
        <v>13577395188</v>
      </c>
      <c r="X480" s="24" t="s">
        <v>92</v>
      </c>
      <c r="Y480" s="51">
        <v>45292</v>
      </c>
      <c r="Z480" s="51">
        <v>45627</v>
      </c>
      <c r="AA480" s="24"/>
      <c r="AB480" s="24"/>
      <c r="AC480" s="6" t="s">
        <v>9</v>
      </c>
      <c r="AD480" s="48"/>
    </row>
    <row r="481" s="2" customFormat="1" ht="102" hidden="1" spans="1:30">
      <c r="A481" s="23">
        <v>285</v>
      </c>
      <c r="B481" s="23" t="s">
        <v>1077</v>
      </c>
      <c r="C481" s="24" t="s">
        <v>1078</v>
      </c>
      <c r="D481" s="24" t="s">
        <v>1995</v>
      </c>
      <c r="E481" s="24" t="s">
        <v>2220</v>
      </c>
      <c r="F481" s="24" t="s">
        <v>171</v>
      </c>
      <c r="G481" s="24" t="s">
        <v>2221</v>
      </c>
      <c r="H481" s="24" t="s">
        <v>85</v>
      </c>
      <c r="I481" s="35" t="s">
        <v>2222</v>
      </c>
      <c r="J481" s="24">
        <v>30</v>
      </c>
      <c r="K481" s="24">
        <v>30</v>
      </c>
      <c r="L481" s="24"/>
      <c r="M481" s="24"/>
      <c r="N481" s="35" t="s">
        <v>2223</v>
      </c>
      <c r="O481" s="35"/>
      <c r="P481" s="36">
        <v>2348</v>
      </c>
      <c r="Q481" s="24" t="s">
        <v>89</v>
      </c>
      <c r="R481" s="24" t="s">
        <v>89</v>
      </c>
      <c r="S481" s="24" t="s">
        <v>89</v>
      </c>
      <c r="T481" s="25" t="s">
        <v>2000</v>
      </c>
      <c r="U481" s="24" t="s">
        <v>176</v>
      </c>
      <c r="V481" s="24" t="s">
        <v>177</v>
      </c>
      <c r="W481" s="43">
        <v>13577395188</v>
      </c>
      <c r="X481" s="24" t="s">
        <v>92</v>
      </c>
      <c r="Y481" s="51">
        <v>45293</v>
      </c>
      <c r="Z481" s="51">
        <v>45628</v>
      </c>
      <c r="AA481" s="24"/>
      <c r="AB481" s="24"/>
      <c r="AC481" s="6" t="s">
        <v>9</v>
      </c>
      <c r="AD481" s="48"/>
    </row>
    <row r="482" s="2" customFormat="1" ht="102" hidden="1" spans="1:30">
      <c r="A482" s="22">
        <v>286</v>
      </c>
      <c r="B482" s="23" t="s">
        <v>1077</v>
      </c>
      <c r="C482" s="24" t="s">
        <v>1078</v>
      </c>
      <c r="D482" s="24" t="s">
        <v>1995</v>
      </c>
      <c r="E482" s="24" t="s">
        <v>2224</v>
      </c>
      <c r="F482" s="24" t="s">
        <v>171</v>
      </c>
      <c r="G482" s="24" t="s">
        <v>2225</v>
      </c>
      <c r="H482" s="24" t="s">
        <v>85</v>
      </c>
      <c r="I482" s="35" t="s">
        <v>2226</v>
      </c>
      <c r="J482" s="24">
        <v>30</v>
      </c>
      <c r="K482" s="24">
        <v>30</v>
      </c>
      <c r="L482" s="24"/>
      <c r="M482" s="24"/>
      <c r="N482" s="35" t="s">
        <v>2227</v>
      </c>
      <c r="O482" s="35"/>
      <c r="P482" s="36">
        <v>3780</v>
      </c>
      <c r="Q482" s="24" t="s">
        <v>89</v>
      </c>
      <c r="R482" s="24" t="s">
        <v>89</v>
      </c>
      <c r="S482" s="24" t="s">
        <v>89</v>
      </c>
      <c r="T482" s="25" t="s">
        <v>2000</v>
      </c>
      <c r="U482" s="24" t="s">
        <v>176</v>
      </c>
      <c r="V482" s="24" t="s">
        <v>177</v>
      </c>
      <c r="W482" s="43">
        <v>13577395188</v>
      </c>
      <c r="X482" s="24" t="s">
        <v>92</v>
      </c>
      <c r="Y482" s="51">
        <v>45294</v>
      </c>
      <c r="Z482" s="51">
        <v>45629</v>
      </c>
      <c r="AA482" s="24"/>
      <c r="AB482" s="24"/>
      <c r="AC482" s="6" t="s">
        <v>9</v>
      </c>
      <c r="AD482" s="48"/>
    </row>
    <row r="483" s="2" customFormat="1" ht="102" hidden="1" spans="1:30">
      <c r="A483" s="22">
        <v>287</v>
      </c>
      <c r="B483" s="23" t="s">
        <v>1077</v>
      </c>
      <c r="C483" s="24" t="s">
        <v>1078</v>
      </c>
      <c r="D483" s="24" t="s">
        <v>1995</v>
      </c>
      <c r="E483" s="24" t="s">
        <v>2228</v>
      </c>
      <c r="F483" s="24" t="s">
        <v>171</v>
      </c>
      <c r="G483" s="24" t="s">
        <v>2229</v>
      </c>
      <c r="H483" s="24" t="s">
        <v>85</v>
      </c>
      <c r="I483" s="35" t="s">
        <v>2230</v>
      </c>
      <c r="J483" s="24">
        <v>30</v>
      </c>
      <c r="K483" s="24">
        <v>30</v>
      </c>
      <c r="L483" s="24"/>
      <c r="M483" s="24"/>
      <c r="N483" s="35" t="s">
        <v>2231</v>
      </c>
      <c r="O483" s="35"/>
      <c r="P483" s="36">
        <v>2365</v>
      </c>
      <c r="Q483" s="24" t="s">
        <v>89</v>
      </c>
      <c r="R483" s="24" t="s">
        <v>89</v>
      </c>
      <c r="S483" s="24" t="s">
        <v>89</v>
      </c>
      <c r="T483" s="25" t="s">
        <v>2000</v>
      </c>
      <c r="U483" s="24" t="s">
        <v>176</v>
      </c>
      <c r="V483" s="24" t="s">
        <v>177</v>
      </c>
      <c r="W483" s="43">
        <v>13577395188</v>
      </c>
      <c r="X483" s="24" t="s">
        <v>92</v>
      </c>
      <c r="Y483" s="51">
        <v>45295</v>
      </c>
      <c r="Z483" s="51">
        <v>45630</v>
      </c>
      <c r="AA483" s="24"/>
      <c r="AB483" s="24"/>
      <c r="AC483" s="6" t="s">
        <v>9</v>
      </c>
      <c r="AD483" s="48"/>
    </row>
    <row r="484" s="2" customFormat="1" ht="89.25" hidden="1" spans="1:30">
      <c r="A484" s="23">
        <v>288</v>
      </c>
      <c r="B484" s="23" t="s">
        <v>1077</v>
      </c>
      <c r="C484" s="24" t="s">
        <v>1078</v>
      </c>
      <c r="D484" s="24" t="s">
        <v>1995</v>
      </c>
      <c r="E484" s="24" t="s">
        <v>2232</v>
      </c>
      <c r="F484" s="24" t="s">
        <v>171</v>
      </c>
      <c r="G484" s="24" t="s">
        <v>2233</v>
      </c>
      <c r="H484" s="24" t="s">
        <v>85</v>
      </c>
      <c r="I484" s="35" t="s">
        <v>2234</v>
      </c>
      <c r="J484" s="24">
        <v>30</v>
      </c>
      <c r="K484" s="24">
        <v>30</v>
      </c>
      <c r="L484" s="24"/>
      <c r="M484" s="24"/>
      <c r="N484" s="35" t="s">
        <v>2235</v>
      </c>
      <c r="O484" s="35"/>
      <c r="P484" s="36">
        <v>1043</v>
      </c>
      <c r="Q484" s="24" t="s">
        <v>89</v>
      </c>
      <c r="R484" s="24" t="s">
        <v>89</v>
      </c>
      <c r="S484" s="24" t="s">
        <v>89</v>
      </c>
      <c r="T484" s="25" t="s">
        <v>2000</v>
      </c>
      <c r="U484" s="24" t="s">
        <v>176</v>
      </c>
      <c r="V484" s="24" t="s">
        <v>177</v>
      </c>
      <c r="W484" s="43">
        <v>13577395188</v>
      </c>
      <c r="X484" s="24" t="s">
        <v>92</v>
      </c>
      <c r="Y484" s="51">
        <v>45296</v>
      </c>
      <c r="Z484" s="51">
        <v>45631</v>
      </c>
      <c r="AA484" s="24"/>
      <c r="AB484" s="24"/>
      <c r="AC484" s="6" t="s">
        <v>9</v>
      </c>
      <c r="AD484" s="48"/>
    </row>
    <row r="485" s="2" customFormat="1" ht="102" hidden="1" spans="1:30">
      <c r="A485" s="22">
        <v>289</v>
      </c>
      <c r="B485" s="23" t="s">
        <v>1077</v>
      </c>
      <c r="C485" s="24" t="s">
        <v>1078</v>
      </c>
      <c r="D485" s="24" t="s">
        <v>1995</v>
      </c>
      <c r="E485" s="24" t="s">
        <v>2236</v>
      </c>
      <c r="F485" s="24" t="s">
        <v>171</v>
      </c>
      <c r="G485" s="24" t="s">
        <v>2237</v>
      </c>
      <c r="H485" s="24" t="s">
        <v>85</v>
      </c>
      <c r="I485" s="35" t="s">
        <v>2238</v>
      </c>
      <c r="J485" s="24">
        <v>30</v>
      </c>
      <c r="K485" s="24">
        <v>30</v>
      </c>
      <c r="L485" s="24"/>
      <c r="M485" s="24"/>
      <c r="N485" s="35" t="s">
        <v>2239</v>
      </c>
      <c r="O485" s="35"/>
      <c r="P485" s="36">
        <v>1096</v>
      </c>
      <c r="Q485" s="24" t="s">
        <v>89</v>
      </c>
      <c r="R485" s="24" t="s">
        <v>89</v>
      </c>
      <c r="S485" s="24" t="s">
        <v>89</v>
      </c>
      <c r="T485" s="25" t="s">
        <v>2000</v>
      </c>
      <c r="U485" s="24" t="s">
        <v>176</v>
      </c>
      <c r="V485" s="24" t="s">
        <v>177</v>
      </c>
      <c r="W485" s="43">
        <v>13577395188</v>
      </c>
      <c r="X485" s="24" t="s">
        <v>92</v>
      </c>
      <c r="Y485" s="51">
        <v>45297</v>
      </c>
      <c r="Z485" s="51">
        <v>45632</v>
      </c>
      <c r="AA485" s="24"/>
      <c r="AB485" s="24"/>
      <c r="AC485" s="6" t="s">
        <v>9</v>
      </c>
      <c r="AD485" s="48"/>
    </row>
    <row r="486" s="2" customFormat="1" ht="89.25" hidden="1" spans="1:30">
      <c r="A486" s="22">
        <v>290</v>
      </c>
      <c r="B486" s="23" t="s">
        <v>1077</v>
      </c>
      <c r="C486" s="24" t="s">
        <v>1078</v>
      </c>
      <c r="D486" s="24" t="s">
        <v>1995</v>
      </c>
      <c r="E486" s="24" t="s">
        <v>2240</v>
      </c>
      <c r="F486" s="24" t="s">
        <v>171</v>
      </c>
      <c r="G486" s="24" t="s">
        <v>1940</v>
      </c>
      <c r="H486" s="24" t="s">
        <v>85</v>
      </c>
      <c r="I486" s="35" t="s">
        <v>2241</v>
      </c>
      <c r="J486" s="24">
        <v>30</v>
      </c>
      <c r="K486" s="24">
        <v>30</v>
      </c>
      <c r="L486" s="24"/>
      <c r="M486" s="24"/>
      <c r="N486" s="35" t="s">
        <v>2242</v>
      </c>
      <c r="O486" s="35"/>
      <c r="P486" s="36">
        <v>2324</v>
      </c>
      <c r="Q486" s="24" t="s">
        <v>89</v>
      </c>
      <c r="R486" s="24" t="s">
        <v>89</v>
      </c>
      <c r="S486" s="24" t="s">
        <v>89</v>
      </c>
      <c r="T486" s="25" t="s">
        <v>2000</v>
      </c>
      <c r="U486" s="24" t="s">
        <v>176</v>
      </c>
      <c r="V486" s="24" t="s">
        <v>177</v>
      </c>
      <c r="W486" s="43">
        <v>13577395188</v>
      </c>
      <c r="X486" s="24" t="s">
        <v>92</v>
      </c>
      <c r="Y486" s="51">
        <v>45298</v>
      </c>
      <c r="Z486" s="51">
        <v>45633</v>
      </c>
      <c r="AA486" s="24"/>
      <c r="AB486" s="24"/>
      <c r="AC486" s="6" t="s">
        <v>9</v>
      </c>
      <c r="AD486" s="48"/>
    </row>
    <row r="487" s="2" customFormat="1" ht="102" hidden="1" spans="1:30">
      <c r="A487" s="23">
        <v>291</v>
      </c>
      <c r="B487" s="23" t="s">
        <v>1077</v>
      </c>
      <c r="C487" s="24" t="s">
        <v>1078</v>
      </c>
      <c r="D487" s="24" t="s">
        <v>1995</v>
      </c>
      <c r="E487" s="24" t="s">
        <v>2243</v>
      </c>
      <c r="F487" s="24" t="s">
        <v>171</v>
      </c>
      <c r="G487" s="24" t="s">
        <v>172</v>
      </c>
      <c r="H487" s="24" t="s">
        <v>85</v>
      </c>
      <c r="I487" s="35" t="s">
        <v>2244</v>
      </c>
      <c r="J487" s="24">
        <v>30</v>
      </c>
      <c r="K487" s="24">
        <v>30</v>
      </c>
      <c r="L487" s="24"/>
      <c r="M487" s="24"/>
      <c r="N487" s="35" t="s">
        <v>2245</v>
      </c>
      <c r="O487" s="35"/>
      <c r="P487" s="39" t="s">
        <v>2246</v>
      </c>
      <c r="Q487" s="24" t="s">
        <v>89</v>
      </c>
      <c r="R487" s="24" t="s">
        <v>89</v>
      </c>
      <c r="S487" s="24" t="s">
        <v>89</v>
      </c>
      <c r="T487" s="25" t="s">
        <v>2000</v>
      </c>
      <c r="U487" s="24" t="s">
        <v>176</v>
      </c>
      <c r="V487" s="24" t="s">
        <v>177</v>
      </c>
      <c r="W487" s="43">
        <v>13577395188</v>
      </c>
      <c r="X487" s="24" t="s">
        <v>92</v>
      </c>
      <c r="Y487" s="51">
        <v>45298</v>
      </c>
      <c r="Z487" s="51">
        <v>45633</v>
      </c>
      <c r="AA487" s="24"/>
      <c r="AB487" s="24"/>
      <c r="AC487" s="6" t="s">
        <v>9</v>
      </c>
      <c r="AD487" s="48"/>
    </row>
    <row r="488" s="2" customFormat="1" ht="76.5" hidden="1" spans="1:30">
      <c r="A488" s="22">
        <v>292</v>
      </c>
      <c r="B488" s="23" t="s">
        <v>1077</v>
      </c>
      <c r="C488" s="24" t="s">
        <v>1078</v>
      </c>
      <c r="D488" s="24" t="s">
        <v>1995</v>
      </c>
      <c r="E488" s="24" t="s">
        <v>2247</v>
      </c>
      <c r="F488" s="24" t="s">
        <v>184</v>
      </c>
      <c r="G488" s="24" t="s">
        <v>2248</v>
      </c>
      <c r="H488" s="24" t="s">
        <v>85</v>
      </c>
      <c r="I488" s="35" t="s">
        <v>2249</v>
      </c>
      <c r="J488" s="24">
        <v>30</v>
      </c>
      <c r="K488" s="24">
        <v>30</v>
      </c>
      <c r="L488" s="24"/>
      <c r="M488" s="24"/>
      <c r="N488" s="35" t="s">
        <v>2250</v>
      </c>
      <c r="O488" s="35"/>
      <c r="P488" s="36">
        <v>1620</v>
      </c>
      <c r="Q488" s="24" t="s">
        <v>89</v>
      </c>
      <c r="R488" s="24" t="s">
        <v>89</v>
      </c>
      <c r="S488" s="24" t="s">
        <v>89</v>
      </c>
      <c r="T488" s="25" t="s">
        <v>2000</v>
      </c>
      <c r="U488" s="24" t="s">
        <v>188</v>
      </c>
      <c r="V488" s="24" t="s">
        <v>981</v>
      </c>
      <c r="W488" s="43">
        <v>15974665480</v>
      </c>
      <c r="X488" s="24" t="s">
        <v>92</v>
      </c>
      <c r="Y488" s="51">
        <v>45299</v>
      </c>
      <c r="Z488" s="51">
        <v>45634</v>
      </c>
      <c r="AA488" s="24"/>
      <c r="AB488" s="24"/>
      <c r="AC488" s="6" t="s">
        <v>9</v>
      </c>
      <c r="AD488" s="48"/>
    </row>
    <row r="489" s="2" customFormat="1" ht="76.5" hidden="1" spans="1:30">
      <c r="A489" s="22">
        <v>293</v>
      </c>
      <c r="B489" s="23" t="s">
        <v>1077</v>
      </c>
      <c r="C489" s="24" t="s">
        <v>1078</v>
      </c>
      <c r="D489" s="24" t="s">
        <v>1995</v>
      </c>
      <c r="E489" s="24" t="s">
        <v>2251</v>
      </c>
      <c r="F489" s="24" t="s">
        <v>184</v>
      </c>
      <c r="G489" s="24" t="s">
        <v>1629</v>
      </c>
      <c r="H489" s="24" t="s">
        <v>85</v>
      </c>
      <c r="I489" s="35" t="s">
        <v>2252</v>
      </c>
      <c r="J489" s="24">
        <v>30</v>
      </c>
      <c r="K489" s="24">
        <v>30</v>
      </c>
      <c r="L489" s="24"/>
      <c r="M489" s="24"/>
      <c r="N489" s="35" t="s">
        <v>2253</v>
      </c>
      <c r="O489" s="35"/>
      <c r="P489" s="36">
        <v>2020</v>
      </c>
      <c r="Q489" s="24" t="s">
        <v>89</v>
      </c>
      <c r="R489" s="24" t="s">
        <v>89</v>
      </c>
      <c r="S489" s="24" t="s">
        <v>89</v>
      </c>
      <c r="T489" s="25" t="s">
        <v>2000</v>
      </c>
      <c r="U489" s="24" t="s">
        <v>188</v>
      </c>
      <c r="V489" s="24" t="s">
        <v>981</v>
      </c>
      <c r="W489" s="43">
        <v>15974665480</v>
      </c>
      <c r="X489" s="24" t="s">
        <v>92</v>
      </c>
      <c r="Y489" s="51">
        <v>45300</v>
      </c>
      <c r="Z489" s="51">
        <v>45635</v>
      </c>
      <c r="AA489" s="24"/>
      <c r="AB489" s="24"/>
      <c r="AC489" s="6" t="s">
        <v>9</v>
      </c>
      <c r="AD489" s="48"/>
    </row>
    <row r="490" s="2" customFormat="1" ht="76.5" hidden="1" spans="1:30">
      <c r="A490" s="23">
        <v>294</v>
      </c>
      <c r="B490" s="23" t="s">
        <v>1077</v>
      </c>
      <c r="C490" s="24" t="s">
        <v>1078</v>
      </c>
      <c r="D490" s="24" t="s">
        <v>1995</v>
      </c>
      <c r="E490" s="24" t="s">
        <v>2254</v>
      </c>
      <c r="F490" s="24" t="s">
        <v>184</v>
      </c>
      <c r="G490" s="24" t="s">
        <v>515</v>
      </c>
      <c r="H490" s="24" t="s">
        <v>85</v>
      </c>
      <c r="I490" s="35" t="s">
        <v>2255</v>
      </c>
      <c r="J490" s="24">
        <v>30</v>
      </c>
      <c r="K490" s="24">
        <v>30</v>
      </c>
      <c r="L490" s="24"/>
      <c r="M490" s="24"/>
      <c r="N490" s="35" t="s">
        <v>2256</v>
      </c>
      <c r="O490" s="35"/>
      <c r="P490" s="36">
        <v>1639</v>
      </c>
      <c r="Q490" s="24" t="s">
        <v>89</v>
      </c>
      <c r="R490" s="24" t="s">
        <v>89</v>
      </c>
      <c r="S490" s="24" t="s">
        <v>89</v>
      </c>
      <c r="T490" s="25" t="s">
        <v>2000</v>
      </c>
      <c r="U490" s="24" t="s">
        <v>188</v>
      </c>
      <c r="V490" s="24" t="s">
        <v>981</v>
      </c>
      <c r="W490" s="43">
        <v>15974665480</v>
      </c>
      <c r="X490" s="24" t="s">
        <v>92</v>
      </c>
      <c r="Y490" s="51">
        <v>45301</v>
      </c>
      <c r="Z490" s="51">
        <v>45636</v>
      </c>
      <c r="AA490" s="24"/>
      <c r="AB490" s="24"/>
      <c r="AC490" s="6" t="s">
        <v>9</v>
      </c>
      <c r="AD490" s="48"/>
    </row>
    <row r="491" s="2" customFormat="1" ht="76.5" hidden="1" spans="1:30">
      <c r="A491" s="22">
        <v>295</v>
      </c>
      <c r="B491" s="23" t="s">
        <v>1077</v>
      </c>
      <c r="C491" s="24" t="s">
        <v>1078</v>
      </c>
      <c r="D491" s="24" t="s">
        <v>1995</v>
      </c>
      <c r="E491" s="24" t="s">
        <v>2257</v>
      </c>
      <c r="F491" s="24" t="s">
        <v>184</v>
      </c>
      <c r="G491" s="24" t="s">
        <v>216</v>
      </c>
      <c r="H491" s="24" t="s">
        <v>85</v>
      </c>
      <c r="I491" s="35" t="s">
        <v>2258</v>
      </c>
      <c r="J491" s="24">
        <v>30</v>
      </c>
      <c r="K491" s="24">
        <v>30</v>
      </c>
      <c r="L491" s="24"/>
      <c r="M491" s="24"/>
      <c r="N491" s="35" t="s">
        <v>2259</v>
      </c>
      <c r="O491" s="35"/>
      <c r="P491" s="36">
        <v>1724</v>
      </c>
      <c r="Q491" s="24" t="s">
        <v>89</v>
      </c>
      <c r="R491" s="24" t="s">
        <v>89</v>
      </c>
      <c r="S491" s="24" t="s">
        <v>89</v>
      </c>
      <c r="T491" s="25" t="s">
        <v>2000</v>
      </c>
      <c r="U491" s="24" t="s">
        <v>188</v>
      </c>
      <c r="V491" s="24" t="s">
        <v>981</v>
      </c>
      <c r="W491" s="43">
        <v>15974665480</v>
      </c>
      <c r="X491" s="24" t="s">
        <v>92</v>
      </c>
      <c r="Y491" s="51">
        <v>45302</v>
      </c>
      <c r="Z491" s="51">
        <v>45637</v>
      </c>
      <c r="AA491" s="24"/>
      <c r="AB491" s="24"/>
      <c r="AC491" s="6" t="s">
        <v>9</v>
      </c>
      <c r="AD491" s="48"/>
    </row>
    <row r="492" s="2" customFormat="1" ht="76.5" hidden="1" spans="1:30">
      <c r="A492" s="22">
        <v>296</v>
      </c>
      <c r="B492" s="23" t="s">
        <v>1077</v>
      </c>
      <c r="C492" s="24" t="s">
        <v>1078</v>
      </c>
      <c r="D492" s="24" t="s">
        <v>1995</v>
      </c>
      <c r="E492" s="24" t="s">
        <v>2260</v>
      </c>
      <c r="F492" s="24" t="s">
        <v>184</v>
      </c>
      <c r="G492" s="24" t="s">
        <v>2261</v>
      </c>
      <c r="H492" s="24" t="s">
        <v>85</v>
      </c>
      <c r="I492" s="35" t="s">
        <v>2262</v>
      </c>
      <c r="J492" s="24">
        <v>30</v>
      </c>
      <c r="K492" s="24">
        <v>30</v>
      </c>
      <c r="L492" s="24"/>
      <c r="M492" s="24"/>
      <c r="N492" s="35" t="s">
        <v>2263</v>
      </c>
      <c r="O492" s="35"/>
      <c r="P492" s="36">
        <v>2217</v>
      </c>
      <c r="Q492" s="24" t="s">
        <v>89</v>
      </c>
      <c r="R492" s="24" t="s">
        <v>89</v>
      </c>
      <c r="S492" s="24" t="s">
        <v>89</v>
      </c>
      <c r="T492" s="25" t="s">
        <v>2000</v>
      </c>
      <c r="U492" s="24" t="s">
        <v>188</v>
      </c>
      <c r="V492" s="24" t="s">
        <v>981</v>
      </c>
      <c r="W492" s="43">
        <v>15974665480</v>
      </c>
      <c r="X492" s="24" t="s">
        <v>92</v>
      </c>
      <c r="Y492" s="51">
        <v>45303</v>
      </c>
      <c r="Z492" s="51">
        <v>45638</v>
      </c>
      <c r="AA492" s="24"/>
      <c r="AB492" s="24"/>
      <c r="AC492" s="6" t="s">
        <v>9</v>
      </c>
      <c r="AD492" s="48"/>
    </row>
    <row r="493" s="2" customFormat="1" ht="76.5" hidden="1" spans="1:30">
      <c r="A493" s="23">
        <v>297</v>
      </c>
      <c r="B493" s="23" t="s">
        <v>1077</v>
      </c>
      <c r="C493" s="24" t="s">
        <v>1078</v>
      </c>
      <c r="D493" s="24" t="s">
        <v>1995</v>
      </c>
      <c r="E493" s="24" t="s">
        <v>2264</v>
      </c>
      <c r="F493" s="24" t="s">
        <v>184</v>
      </c>
      <c r="G493" s="24" t="s">
        <v>2265</v>
      </c>
      <c r="H493" s="24" t="s">
        <v>85</v>
      </c>
      <c r="I493" s="35" t="s">
        <v>2266</v>
      </c>
      <c r="J493" s="24">
        <v>30</v>
      </c>
      <c r="K493" s="24">
        <v>30</v>
      </c>
      <c r="L493" s="24"/>
      <c r="M493" s="24"/>
      <c r="N493" s="35" t="s">
        <v>2267</v>
      </c>
      <c r="O493" s="35"/>
      <c r="P493" s="36">
        <v>2360</v>
      </c>
      <c r="Q493" s="24" t="s">
        <v>89</v>
      </c>
      <c r="R493" s="24" t="s">
        <v>89</v>
      </c>
      <c r="S493" s="24" t="s">
        <v>89</v>
      </c>
      <c r="T493" s="25" t="s">
        <v>2000</v>
      </c>
      <c r="U493" s="24" t="s">
        <v>188</v>
      </c>
      <c r="V493" s="24" t="s">
        <v>981</v>
      </c>
      <c r="W493" s="43">
        <v>15974665480</v>
      </c>
      <c r="X493" s="24" t="s">
        <v>92</v>
      </c>
      <c r="Y493" s="51">
        <v>45304</v>
      </c>
      <c r="Z493" s="51">
        <v>45639</v>
      </c>
      <c r="AA493" s="24"/>
      <c r="AB493" s="24"/>
      <c r="AC493" s="6" t="s">
        <v>9</v>
      </c>
      <c r="AD493" s="48"/>
    </row>
    <row r="494" s="2" customFormat="1" ht="76.5" hidden="1" spans="1:30">
      <c r="A494" s="22">
        <v>298</v>
      </c>
      <c r="B494" s="23" t="s">
        <v>1077</v>
      </c>
      <c r="C494" s="24" t="s">
        <v>1078</v>
      </c>
      <c r="D494" s="24" t="s">
        <v>1995</v>
      </c>
      <c r="E494" s="24" t="s">
        <v>2268</v>
      </c>
      <c r="F494" s="24" t="s">
        <v>184</v>
      </c>
      <c r="G494" s="24" t="s">
        <v>2190</v>
      </c>
      <c r="H494" s="24" t="s">
        <v>85</v>
      </c>
      <c r="I494" s="35" t="s">
        <v>2269</v>
      </c>
      <c r="J494" s="24">
        <v>30</v>
      </c>
      <c r="K494" s="24">
        <v>30</v>
      </c>
      <c r="L494" s="24"/>
      <c r="M494" s="24"/>
      <c r="N494" s="35" t="s">
        <v>2270</v>
      </c>
      <c r="O494" s="35"/>
      <c r="P494" s="36">
        <v>521</v>
      </c>
      <c r="Q494" s="24" t="s">
        <v>89</v>
      </c>
      <c r="R494" s="24" t="s">
        <v>89</v>
      </c>
      <c r="S494" s="24" t="s">
        <v>89</v>
      </c>
      <c r="T494" s="25" t="s">
        <v>2000</v>
      </c>
      <c r="U494" s="24" t="s">
        <v>188</v>
      </c>
      <c r="V494" s="24" t="s">
        <v>981</v>
      </c>
      <c r="W494" s="43">
        <v>15974665480</v>
      </c>
      <c r="X494" s="24" t="s">
        <v>92</v>
      </c>
      <c r="Y494" s="51">
        <v>45305</v>
      </c>
      <c r="Z494" s="51">
        <v>45640</v>
      </c>
      <c r="AA494" s="24"/>
      <c r="AB494" s="24"/>
      <c r="AC494" s="6" t="s">
        <v>9</v>
      </c>
      <c r="AD494" s="48"/>
    </row>
    <row r="495" s="2" customFormat="1" ht="76.5" hidden="1" spans="1:30">
      <c r="A495" s="22">
        <v>299</v>
      </c>
      <c r="B495" s="23" t="s">
        <v>1077</v>
      </c>
      <c r="C495" s="24" t="s">
        <v>1078</v>
      </c>
      <c r="D495" s="24" t="s">
        <v>1995</v>
      </c>
      <c r="E495" s="24" t="s">
        <v>2271</v>
      </c>
      <c r="F495" s="24" t="s">
        <v>184</v>
      </c>
      <c r="G495" s="24" t="s">
        <v>1238</v>
      </c>
      <c r="H495" s="24" t="s">
        <v>85</v>
      </c>
      <c r="I495" s="35" t="s">
        <v>2258</v>
      </c>
      <c r="J495" s="24">
        <v>30</v>
      </c>
      <c r="K495" s="24">
        <v>30</v>
      </c>
      <c r="L495" s="24"/>
      <c r="M495" s="24"/>
      <c r="N495" s="35" t="s">
        <v>2272</v>
      </c>
      <c r="O495" s="35"/>
      <c r="P495" s="36">
        <v>1103</v>
      </c>
      <c r="Q495" s="24" t="s">
        <v>89</v>
      </c>
      <c r="R495" s="24" t="s">
        <v>89</v>
      </c>
      <c r="S495" s="24" t="s">
        <v>89</v>
      </c>
      <c r="T495" s="25" t="s">
        <v>2000</v>
      </c>
      <c r="U495" s="24" t="s">
        <v>188</v>
      </c>
      <c r="V495" s="24" t="s">
        <v>981</v>
      </c>
      <c r="W495" s="43">
        <v>15974665480</v>
      </c>
      <c r="X495" s="24" t="s">
        <v>92</v>
      </c>
      <c r="Y495" s="51">
        <v>45306</v>
      </c>
      <c r="Z495" s="51">
        <v>45641</v>
      </c>
      <c r="AA495" s="24"/>
      <c r="AB495" s="24"/>
      <c r="AC495" s="6" t="s">
        <v>9</v>
      </c>
      <c r="AD495" s="48"/>
    </row>
    <row r="496" s="2" customFormat="1" ht="76.5" hidden="1" spans="1:30">
      <c r="A496" s="23">
        <v>300</v>
      </c>
      <c r="B496" s="23" t="s">
        <v>1077</v>
      </c>
      <c r="C496" s="24" t="s">
        <v>1078</v>
      </c>
      <c r="D496" s="24" t="s">
        <v>1995</v>
      </c>
      <c r="E496" s="24" t="s">
        <v>2273</v>
      </c>
      <c r="F496" s="24" t="s">
        <v>184</v>
      </c>
      <c r="G496" s="24" t="s">
        <v>2274</v>
      </c>
      <c r="H496" s="24" t="s">
        <v>85</v>
      </c>
      <c r="I496" s="35" t="s">
        <v>2269</v>
      </c>
      <c r="J496" s="24">
        <v>30</v>
      </c>
      <c r="K496" s="24">
        <v>30</v>
      </c>
      <c r="L496" s="24"/>
      <c r="M496" s="24"/>
      <c r="N496" s="35" t="s">
        <v>2275</v>
      </c>
      <c r="O496" s="35"/>
      <c r="P496" s="36">
        <v>5494</v>
      </c>
      <c r="Q496" s="24" t="s">
        <v>89</v>
      </c>
      <c r="R496" s="24" t="s">
        <v>89</v>
      </c>
      <c r="S496" s="24" t="s">
        <v>89</v>
      </c>
      <c r="T496" s="25" t="s">
        <v>2000</v>
      </c>
      <c r="U496" s="24" t="s">
        <v>188</v>
      </c>
      <c r="V496" s="24" t="s">
        <v>981</v>
      </c>
      <c r="W496" s="43">
        <v>15974665480</v>
      </c>
      <c r="X496" s="24" t="s">
        <v>92</v>
      </c>
      <c r="Y496" s="51">
        <v>45307</v>
      </c>
      <c r="Z496" s="51">
        <v>45642</v>
      </c>
      <c r="AA496" s="24"/>
      <c r="AB496" s="24"/>
      <c r="AC496" s="6" t="s">
        <v>9</v>
      </c>
      <c r="AD496" s="48"/>
    </row>
    <row r="497" s="2" customFormat="1" ht="76.5" hidden="1" spans="1:30">
      <c r="A497" s="22">
        <v>301</v>
      </c>
      <c r="B497" s="23" t="s">
        <v>1077</v>
      </c>
      <c r="C497" s="24" t="s">
        <v>1078</v>
      </c>
      <c r="D497" s="24" t="s">
        <v>1995</v>
      </c>
      <c r="E497" s="24" t="s">
        <v>2276</v>
      </c>
      <c r="F497" s="24" t="s">
        <v>184</v>
      </c>
      <c r="G497" s="24" t="s">
        <v>185</v>
      </c>
      <c r="H497" s="24" t="s">
        <v>85</v>
      </c>
      <c r="I497" s="35" t="s">
        <v>2277</v>
      </c>
      <c r="J497" s="24">
        <v>30</v>
      </c>
      <c r="K497" s="24">
        <v>30</v>
      </c>
      <c r="L497" s="24"/>
      <c r="M497" s="24"/>
      <c r="N497" s="35" t="s">
        <v>2278</v>
      </c>
      <c r="O497" s="35"/>
      <c r="P497" s="36">
        <v>2600</v>
      </c>
      <c r="Q497" s="24" t="s">
        <v>89</v>
      </c>
      <c r="R497" s="24" t="s">
        <v>89</v>
      </c>
      <c r="S497" s="24" t="s">
        <v>89</v>
      </c>
      <c r="T497" s="25" t="s">
        <v>2000</v>
      </c>
      <c r="U497" s="24" t="s">
        <v>188</v>
      </c>
      <c r="V497" s="24" t="s">
        <v>981</v>
      </c>
      <c r="W497" s="43">
        <v>15974665480</v>
      </c>
      <c r="X497" s="24" t="s">
        <v>92</v>
      </c>
      <c r="Y497" s="51">
        <v>45308</v>
      </c>
      <c r="Z497" s="51">
        <v>45643</v>
      </c>
      <c r="AA497" s="24"/>
      <c r="AB497" s="24"/>
      <c r="AC497" s="6" t="s">
        <v>9</v>
      </c>
      <c r="AD497" s="48"/>
    </row>
    <row r="498" s="2" customFormat="1" ht="114.75" hidden="1" spans="1:30">
      <c r="A498" s="22">
        <v>302</v>
      </c>
      <c r="B498" s="23" t="s">
        <v>1077</v>
      </c>
      <c r="C498" s="24" t="s">
        <v>1078</v>
      </c>
      <c r="D498" s="24" t="s">
        <v>1995</v>
      </c>
      <c r="E498" s="24" t="s">
        <v>2279</v>
      </c>
      <c r="F498" s="24" t="s">
        <v>184</v>
      </c>
      <c r="G498" s="24" t="s">
        <v>1633</v>
      </c>
      <c r="H498" s="24" t="s">
        <v>85</v>
      </c>
      <c r="I498" s="35" t="s">
        <v>2280</v>
      </c>
      <c r="J498" s="24">
        <v>30</v>
      </c>
      <c r="K498" s="24">
        <v>30</v>
      </c>
      <c r="L498" s="24"/>
      <c r="M498" s="24"/>
      <c r="N498" s="35" t="s">
        <v>2281</v>
      </c>
      <c r="O498" s="35"/>
      <c r="P498" s="36">
        <v>875</v>
      </c>
      <c r="Q498" s="24" t="s">
        <v>89</v>
      </c>
      <c r="R498" s="24" t="s">
        <v>89</v>
      </c>
      <c r="S498" s="24" t="s">
        <v>89</v>
      </c>
      <c r="T498" s="25" t="s">
        <v>2000</v>
      </c>
      <c r="U498" s="24" t="s">
        <v>188</v>
      </c>
      <c r="V498" s="24" t="s">
        <v>981</v>
      </c>
      <c r="W498" s="43">
        <v>15974665480</v>
      </c>
      <c r="X498" s="24" t="s">
        <v>92</v>
      </c>
      <c r="Y498" s="51">
        <v>45308</v>
      </c>
      <c r="Z498" s="51">
        <v>45643</v>
      </c>
      <c r="AA498" s="24"/>
      <c r="AB498" s="24"/>
      <c r="AC498" s="6" t="s">
        <v>9</v>
      </c>
      <c r="AD498" s="48"/>
    </row>
    <row r="499" s="2" customFormat="1" ht="114.75" hidden="1" spans="1:30">
      <c r="A499" s="23">
        <v>303</v>
      </c>
      <c r="B499" s="23" t="s">
        <v>1077</v>
      </c>
      <c r="C499" s="24" t="s">
        <v>1078</v>
      </c>
      <c r="D499" s="24" t="s">
        <v>1995</v>
      </c>
      <c r="E499" s="24" t="s">
        <v>2282</v>
      </c>
      <c r="F499" s="24" t="s">
        <v>184</v>
      </c>
      <c r="G499" s="24" t="s">
        <v>2283</v>
      </c>
      <c r="H499" s="24" t="s">
        <v>85</v>
      </c>
      <c r="I499" s="35" t="s">
        <v>2284</v>
      </c>
      <c r="J499" s="24">
        <v>30</v>
      </c>
      <c r="K499" s="24">
        <v>30</v>
      </c>
      <c r="L499" s="24"/>
      <c r="M499" s="24"/>
      <c r="N499" s="35" t="s">
        <v>2285</v>
      </c>
      <c r="O499" s="35"/>
      <c r="P499" s="36">
        <v>1240</v>
      </c>
      <c r="Q499" s="24" t="s">
        <v>89</v>
      </c>
      <c r="R499" s="24" t="s">
        <v>89</v>
      </c>
      <c r="S499" s="24" t="s">
        <v>89</v>
      </c>
      <c r="T499" s="25" t="s">
        <v>2000</v>
      </c>
      <c r="U499" s="24" t="s">
        <v>188</v>
      </c>
      <c r="V499" s="24" t="s">
        <v>981</v>
      </c>
      <c r="W499" s="43">
        <v>15974665480</v>
      </c>
      <c r="X499" s="24" t="s">
        <v>92</v>
      </c>
      <c r="Y499" s="51">
        <v>45308</v>
      </c>
      <c r="Z499" s="51">
        <v>45643</v>
      </c>
      <c r="AA499" s="24"/>
      <c r="AB499" s="24"/>
      <c r="AC499" s="6" t="s">
        <v>9</v>
      </c>
      <c r="AD499" s="48"/>
    </row>
    <row r="500" s="2" customFormat="1" ht="114.75" hidden="1" spans="1:30">
      <c r="A500" s="22">
        <v>304</v>
      </c>
      <c r="B500" s="23" t="s">
        <v>1077</v>
      </c>
      <c r="C500" s="24" t="s">
        <v>1078</v>
      </c>
      <c r="D500" s="24" t="s">
        <v>1995</v>
      </c>
      <c r="E500" s="24" t="s">
        <v>2286</v>
      </c>
      <c r="F500" s="24" t="s">
        <v>184</v>
      </c>
      <c r="G500" s="24" t="s">
        <v>2287</v>
      </c>
      <c r="H500" s="24" t="s">
        <v>85</v>
      </c>
      <c r="I500" s="35" t="s">
        <v>2266</v>
      </c>
      <c r="J500" s="24">
        <v>30</v>
      </c>
      <c r="K500" s="24">
        <v>30</v>
      </c>
      <c r="L500" s="24"/>
      <c r="M500" s="24"/>
      <c r="N500" s="35" t="s">
        <v>2288</v>
      </c>
      <c r="O500" s="35"/>
      <c r="P500" s="36">
        <v>970</v>
      </c>
      <c r="Q500" s="24" t="s">
        <v>89</v>
      </c>
      <c r="R500" s="24" t="s">
        <v>89</v>
      </c>
      <c r="S500" s="24" t="s">
        <v>89</v>
      </c>
      <c r="T500" s="25" t="s">
        <v>2000</v>
      </c>
      <c r="U500" s="24" t="s">
        <v>188</v>
      </c>
      <c r="V500" s="24" t="s">
        <v>981</v>
      </c>
      <c r="W500" s="43">
        <v>15974665480</v>
      </c>
      <c r="X500" s="24" t="s">
        <v>92</v>
      </c>
      <c r="Y500" s="51">
        <v>45308</v>
      </c>
      <c r="Z500" s="51">
        <v>45643</v>
      </c>
      <c r="AA500" s="24"/>
      <c r="AB500" s="24"/>
      <c r="AC500" s="6" t="s">
        <v>9</v>
      </c>
      <c r="AD500" s="48"/>
    </row>
    <row r="501" s="2" customFormat="1" ht="76.5" hidden="1" spans="1:30">
      <c r="A501" s="22">
        <v>305</v>
      </c>
      <c r="B501" s="23" t="s">
        <v>1077</v>
      </c>
      <c r="C501" s="24" t="s">
        <v>1078</v>
      </c>
      <c r="D501" s="24" t="s">
        <v>1995</v>
      </c>
      <c r="E501" s="24" t="s">
        <v>2289</v>
      </c>
      <c r="F501" s="24" t="s">
        <v>108</v>
      </c>
      <c r="G501" s="24" t="s">
        <v>2290</v>
      </c>
      <c r="H501" s="24" t="s">
        <v>85</v>
      </c>
      <c r="I501" s="35" t="s">
        <v>2291</v>
      </c>
      <c r="J501" s="24">
        <v>30</v>
      </c>
      <c r="K501" s="24">
        <v>30</v>
      </c>
      <c r="L501" s="24"/>
      <c r="M501" s="24"/>
      <c r="N501" s="35" t="s">
        <v>2292</v>
      </c>
      <c r="O501" s="35"/>
      <c r="P501" s="36">
        <v>1339</v>
      </c>
      <c r="Q501" s="24" t="s">
        <v>89</v>
      </c>
      <c r="R501" s="24" t="s">
        <v>89</v>
      </c>
      <c r="S501" s="24" t="s">
        <v>89</v>
      </c>
      <c r="T501" s="25" t="s">
        <v>2000</v>
      </c>
      <c r="U501" s="24" t="s">
        <v>113</v>
      </c>
      <c r="V501" s="24" t="s">
        <v>114</v>
      </c>
      <c r="W501" s="43" t="s">
        <v>2293</v>
      </c>
      <c r="X501" s="24" t="s">
        <v>92</v>
      </c>
      <c r="Y501" s="51">
        <v>45293</v>
      </c>
      <c r="Z501" s="51">
        <v>45628</v>
      </c>
      <c r="AA501" s="24"/>
      <c r="AB501" s="24"/>
      <c r="AC501" s="6" t="s">
        <v>9</v>
      </c>
      <c r="AD501" s="48"/>
    </row>
    <row r="502" s="2" customFormat="1" ht="140.25" hidden="1" spans="1:30">
      <c r="A502" s="23">
        <v>306</v>
      </c>
      <c r="B502" s="23" t="s">
        <v>1077</v>
      </c>
      <c r="C502" s="24" t="s">
        <v>1078</v>
      </c>
      <c r="D502" s="24" t="s">
        <v>1995</v>
      </c>
      <c r="E502" s="24" t="s">
        <v>2294</v>
      </c>
      <c r="F502" s="24" t="s">
        <v>163</v>
      </c>
      <c r="G502" s="24" t="s">
        <v>2295</v>
      </c>
      <c r="H502" s="24" t="s">
        <v>85</v>
      </c>
      <c r="I502" s="35" t="s">
        <v>2296</v>
      </c>
      <c r="J502" s="24">
        <v>30</v>
      </c>
      <c r="K502" s="24">
        <v>30</v>
      </c>
      <c r="L502" s="24"/>
      <c r="M502" s="24"/>
      <c r="N502" s="35" t="s">
        <v>2297</v>
      </c>
      <c r="O502" s="35"/>
      <c r="P502" s="36">
        <v>2166</v>
      </c>
      <c r="Q502" s="24" t="s">
        <v>89</v>
      </c>
      <c r="R502" s="24" t="s">
        <v>89</v>
      </c>
      <c r="S502" s="24" t="s">
        <v>89</v>
      </c>
      <c r="T502" s="25" t="s">
        <v>2000</v>
      </c>
      <c r="U502" s="24" t="s">
        <v>168</v>
      </c>
      <c r="V502" s="24" t="s">
        <v>169</v>
      </c>
      <c r="W502" s="43">
        <v>15924866855</v>
      </c>
      <c r="X502" s="24" t="s">
        <v>92</v>
      </c>
      <c r="Y502" s="51">
        <v>45312</v>
      </c>
      <c r="Z502" s="51">
        <v>45647</v>
      </c>
      <c r="AA502" s="24"/>
      <c r="AB502" s="24"/>
      <c r="AC502" s="6" t="s">
        <v>9</v>
      </c>
      <c r="AD502" s="48"/>
    </row>
    <row r="503" s="2" customFormat="1" ht="127.5" hidden="1" spans="1:30">
      <c r="A503" s="22">
        <v>307</v>
      </c>
      <c r="B503" s="23" t="s">
        <v>1077</v>
      </c>
      <c r="C503" s="24" t="s">
        <v>1078</v>
      </c>
      <c r="D503" s="24" t="s">
        <v>1995</v>
      </c>
      <c r="E503" s="24" t="s">
        <v>2298</v>
      </c>
      <c r="F503" s="24" t="s">
        <v>163</v>
      </c>
      <c r="G503" s="24" t="s">
        <v>2299</v>
      </c>
      <c r="H503" s="24" t="s">
        <v>85</v>
      </c>
      <c r="I503" s="35" t="s">
        <v>2300</v>
      </c>
      <c r="J503" s="24">
        <v>30</v>
      </c>
      <c r="K503" s="24">
        <v>30</v>
      </c>
      <c r="L503" s="24"/>
      <c r="M503" s="24"/>
      <c r="N503" s="35" t="s">
        <v>2301</v>
      </c>
      <c r="O503" s="35"/>
      <c r="P503" s="36">
        <v>1923</v>
      </c>
      <c r="Q503" s="24" t="s">
        <v>89</v>
      </c>
      <c r="R503" s="24" t="s">
        <v>89</v>
      </c>
      <c r="S503" s="24" t="s">
        <v>89</v>
      </c>
      <c r="T503" s="25" t="s">
        <v>2000</v>
      </c>
      <c r="U503" s="24" t="s">
        <v>168</v>
      </c>
      <c r="V503" s="24" t="s">
        <v>169</v>
      </c>
      <c r="W503" s="43">
        <v>15924866855</v>
      </c>
      <c r="X503" s="24" t="s">
        <v>92</v>
      </c>
      <c r="Y503" s="51">
        <v>45313</v>
      </c>
      <c r="Z503" s="51">
        <v>45648</v>
      </c>
      <c r="AA503" s="24"/>
      <c r="AB503" s="24"/>
      <c r="AC503" s="6" t="s">
        <v>9</v>
      </c>
      <c r="AD503" s="48"/>
    </row>
    <row r="504" s="2" customFormat="1" ht="140.25" hidden="1" spans="1:30">
      <c r="A504" s="22">
        <v>308</v>
      </c>
      <c r="B504" s="23" t="s">
        <v>1077</v>
      </c>
      <c r="C504" s="24" t="s">
        <v>1078</v>
      </c>
      <c r="D504" s="24" t="s">
        <v>1995</v>
      </c>
      <c r="E504" s="24" t="s">
        <v>2302</v>
      </c>
      <c r="F504" s="24" t="s">
        <v>163</v>
      </c>
      <c r="G504" s="24" t="s">
        <v>2303</v>
      </c>
      <c r="H504" s="24" t="s">
        <v>85</v>
      </c>
      <c r="I504" s="35" t="s">
        <v>2304</v>
      </c>
      <c r="J504" s="24">
        <v>30</v>
      </c>
      <c r="K504" s="24">
        <v>30</v>
      </c>
      <c r="L504" s="24"/>
      <c r="M504" s="24"/>
      <c r="N504" s="35" t="s">
        <v>2305</v>
      </c>
      <c r="O504" s="35"/>
      <c r="P504" s="36">
        <v>2088</v>
      </c>
      <c r="Q504" s="24" t="s">
        <v>89</v>
      </c>
      <c r="R504" s="24" t="s">
        <v>89</v>
      </c>
      <c r="S504" s="24" t="s">
        <v>89</v>
      </c>
      <c r="T504" s="25" t="s">
        <v>2000</v>
      </c>
      <c r="U504" s="24" t="s">
        <v>168</v>
      </c>
      <c r="V504" s="24" t="s">
        <v>169</v>
      </c>
      <c r="W504" s="43">
        <v>15924866855</v>
      </c>
      <c r="X504" s="24" t="s">
        <v>92</v>
      </c>
      <c r="Y504" s="51">
        <v>45314</v>
      </c>
      <c r="Z504" s="51">
        <v>45649</v>
      </c>
      <c r="AA504" s="24"/>
      <c r="AB504" s="24"/>
      <c r="AC504" s="6" t="s">
        <v>9</v>
      </c>
      <c r="AD504" s="48"/>
    </row>
    <row r="505" s="2" customFormat="1" ht="140.25" hidden="1" spans="1:30">
      <c r="A505" s="23">
        <v>309</v>
      </c>
      <c r="B505" s="23" t="s">
        <v>1077</v>
      </c>
      <c r="C505" s="24" t="s">
        <v>1078</v>
      </c>
      <c r="D505" s="24" t="s">
        <v>1995</v>
      </c>
      <c r="E505" s="24" t="s">
        <v>2306</v>
      </c>
      <c r="F505" s="24" t="s">
        <v>163</v>
      </c>
      <c r="G505" s="24" t="s">
        <v>2307</v>
      </c>
      <c r="H505" s="24" t="s">
        <v>85</v>
      </c>
      <c r="I505" s="35" t="s">
        <v>2308</v>
      </c>
      <c r="J505" s="24">
        <v>30</v>
      </c>
      <c r="K505" s="24">
        <v>30</v>
      </c>
      <c r="L505" s="24"/>
      <c r="M505" s="24"/>
      <c r="N505" s="35" t="s">
        <v>2309</v>
      </c>
      <c r="O505" s="35"/>
      <c r="P505" s="36">
        <v>1964</v>
      </c>
      <c r="Q505" s="24" t="s">
        <v>89</v>
      </c>
      <c r="R505" s="24" t="s">
        <v>89</v>
      </c>
      <c r="S505" s="24" t="s">
        <v>89</v>
      </c>
      <c r="T505" s="25" t="s">
        <v>2000</v>
      </c>
      <c r="U505" s="24" t="s">
        <v>168</v>
      </c>
      <c r="V505" s="24" t="s">
        <v>169</v>
      </c>
      <c r="W505" s="43">
        <v>15924866855</v>
      </c>
      <c r="X505" s="24" t="s">
        <v>92</v>
      </c>
      <c r="Y505" s="51">
        <v>45315</v>
      </c>
      <c r="Z505" s="51">
        <v>45650</v>
      </c>
      <c r="AA505" s="24"/>
      <c r="AB505" s="24"/>
      <c r="AC505" s="6" t="s">
        <v>9</v>
      </c>
      <c r="AD505" s="48"/>
    </row>
    <row r="506" s="2" customFormat="1" ht="140.25" hidden="1" spans="1:30">
      <c r="A506" s="22">
        <v>310</v>
      </c>
      <c r="B506" s="23" t="s">
        <v>1077</v>
      </c>
      <c r="C506" s="24" t="s">
        <v>1078</v>
      </c>
      <c r="D506" s="24" t="s">
        <v>1995</v>
      </c>
      <c r="E506" s="24" t="s">
        <v>2310</v>
      </c>
      <c r="F506" s="24" t="s">
        <v>163</v>
      </c>
      <c r="G506" s="24" t="s">
        <v>2311</v>
      </c>
      <c r="H506" s="24" t="s">
        <v>85</v>
      </c>
      <c r="I506" s="35" t="s">
        <v>2312</v>
      </c>
      <c r="J506" s="24">
        <v>30</v>
      </c>
      <c r="K506" s="24">
        <v>30</v>
      </c>
      <c r="L506" s="24"/>
      <c r="M506" s="24"/>
      <c r="N506" s="35" t="s">
        <v>2313</v>
      </c>
      <c r="O506" s="35"/>
      <c r="P506" s="36">
        <v>2046</v>
      </c>
      <c r="Q506" s="24" t="s">
        <v>89</v>
      </c>
      <c r="R506" s="24" t="s">
        <v>89</v>
      </c>
      <c r="S506" s="24" t="s">
        <v>89</v>
      </c>
      <c r="T506" s="25" t="s">
        <v>2000</v>
      </c>
      <c r="U506" s="24" t="s">
        <v>168</v>
      </c>
      <c r="V506" s="24" t="s">
        <v>169</v>
      </c>
      <c r="W506" s="43">
        <v>15924866855</v>
      </c>
      <c r="X506" s="24" t="s">
        <v>92</v>
      </c>
      <c r="Y506" s="51">
        <v>45316</v>
      </c>
      <c r="Z506" s="51">
        <v>45651</v>
      </c>
      <c r="AA506" s="24"/>
      <c r="AB506" s="24"/>
      <c r="AC506" s="6" t="s">
        <v>9</v>
      </c>
      <c r="AD506" s="48"/>
    </row>
    <row r="507" s="2" customFormat="1" ht="140.25" hidden="1" spans="1:30">
      <c r="A507" s="22">
        <v>311</v>
      </c>
      <c r="B507" s="23" t="s">
        <v>1077</v>
      </c>
      <c r="C507" s="24" t="s">
        <v>1078</v>
      </c>
      <c r="D507" s="24" t="s">
        <v>1995</v>
      </c>
      <c r="E507" s="24" t="s">
        <v>2314</v>
      </c>
      <c r="F507" s="24" t="s">
        <v>163</v>
      </c>
      <c r="G507" s="24" t="s">
        <v>2315</v>
      </c>
      <c r="H507" s="24" t="s">
        <v>85</v>
      </c>
      <c r="I507" s="35" t="s">
        <v>2316</v>
      </c>
      <c r="J507" s="24">
        <v>30</v>
      </c>
      <c r="K507" s="24">
        <v>30</v>
      </c>
      <c r="L507" s="24"/>
      <c r="M507" s="24"/>
      <c r="N507" s="35" t="s">
        <v>2317</v>
      </c>
      <c r="O507" s="35"/>
      <c r="P507" s="36">
        <v>974</v>
      </c>
      <c r="Q507" s="24" t="s">
        <v>89</v>
      </c>
      <c r="R507" s="24" t="s">
        <v>89</v>
      </c>
      <c r="S507" s="24" t="s">
        <v>89</v>
      </c>
      <c r="T507" s="25" t="s">
        <v>2000</v>
      </c>
      <c r="U507" s="24" t="s">
        <v>168</v>
      </c>
      <c r="V507" s="24" t="s">
        <v>169</v>
      </c>
      <c r="W507" s="43">
        <v>15924866855</v>
      </c>
      <c r="X507" s="24" t="s">
        <v>92</v>
      </c>
      <c r="Y507" s="51">
        <v>45317</v>
      </c>
      <c r="Z507" s="51">
        <v>45652</v>
      </c>
      <c r="AA507" s="24"/>
      <c r="AB507" s="24"/>
      <c r="AC507" s="6" t="s">
        <v>9</v>
      </c>
      <c r="AD507" s="48"/>
    </row>
    <row r="508" s="2" customFormat="1" ht="140.25" hidden="1" spans="1:30">
      <c r="A508" s="23">
        <v>312</v>
      </c>
      <c r="B508" s="23" t="s">
        <v>1077</v>
      </c>
      <c r="C508" s="24" t="s">
        <v>1078</v>
      </c>
      <c r="D508" s="24" t="s">
        <v>1995</v>
      </c>
      <c r="E508" s="24" t="s">
        <v>2318</v>
      </c>
      <c r="F508" s="24" t="s">
        <v>163</v>
      </c>
      <c r="G508" s="24" t="s">
        <v>2319</v>
      </c>
      <c r="H508" s="24" t="s">
        <v>85</v>
      </c>
      <c r="I508" s="35" t="s">
        <v>2308</v>
      </c>
      <c r="J508" s="24">
        <v>30</v>
      </c>
      <c r="K508" s="24">
        <v>30</v>
      </c>
      <c r="L508" s="24"/>
      <c r="M508" s="24"/>
      <c r="N508" s="35" t="s">
        <v>2320</v>
      </c>
      <c r="O508" s="35"/>
      <c r="P508" s="36">
        <v>2331</v>
      </c>
      <c r="Q508" s="24" t="s">
        <v>89</v>
      </c>
      <c r="R508" s="24" t="s">
        <v>89</v>
      </c>
      <c r="S508" s="24" t="s">
        <v>89</v>
      </c>
      <c r="T508" s="25" t="s">
        <v>2000</v>
      </c>
      <c r="U508" s="24" t="s">
        <v>168</v>
      </c>
      <c r="V508" s="24" t="s">
        <v>169</v>
      </c>
      <c r="W508" s="43">
        <v>15924866855</v>
      </c>
      <c r="X508" s="24" t="s">
        <v>92</v>
      </c>
      <c r="Y508" s="51">
        <v>45318</v>
      </c>
      <c r="Z508" s="51">
        <v>45653</v>
      </c>
      <c r="AA508" s="24"/>
      <c r="AB508" s="24"/>
      <c r="AC508" s="6" t="s">
        <v>9</v>
      </c>
      <c r="AD508" s="48"/>
    </row>
    <row r="509" s="2" customFormat="1" ht="140.25" hidden="1" spans="1:30">
      <c r="A509" s="22">
        <v>313</v>
      </c>
      <c r="B509" s="23" t="s">
        <v>1077</v>
      </c>
      <c r="C509" s="24" t="s">
        <v>1078</v>
      </c>
      <c r="D509" s="24" t="s">
        <v>1995</v>
      </c>
      <c r="E509" s="24" t="s">
        <v>2321</v>
      </c>
      <c r="F509" s="24" t="s">
        <v>163</v>
      </c>
      <c r="G509" s="24" t="s">
        <v>2322</v>
      </c>
      <c r="H509" s="24" t="s">
        <v>85</v>
      </c>
      <c r="I509" s="35" t="s">
        <v>2323</v>
      </c>
      <c r="J509" s="24">
        <v>30</v>
      </c>
      <c r="K509" s="24">
        <v>30</v>
      </c>
      <c r="L509" s="24"/>
      <c r="M509" s="24"/>
      <c r="N509" s="35" t="s">
        <v>2324</v>
      </c>
      <c r="O509" s="35"/>
      <c r="P509" s="36">
        <v>2582</v>
      </c>
      <c r="Q509" s="24" t="s">
        <v>89</v>
      </c>
      <c r="R509" s="24" t="s">
        <v>89</v>
      </c>
      <c r="S509" s="24" t="s">
        <v>89</v>
      </c>
      <c r="T509" s="25" t="s">
        <v>2000</v>
      </c>
      <c r="U509" s="24" t="s">
        <v>168</v>
      </c>
      <c r="V509" s="24" t="s">
        <v>169</v>
      </c>
      <c r="W509" s="43">
        <v>15924866855</v>
      </c>
      <c r="X509" s="24" t="s">
        <v>92</v>
      </c>
      <c r="Y509" s="51">
        <v>45319</v>
      </c>
      <c r="Z509" s="51">
        <v>45654</v>
      </c>
      <c r="AA509" s="24"/>
      <c r="AB509" s="24"/>
      <c r="AC509" s="6" t="s">
        <v>9</v>
      </c>
      <c r="AD509" s="48"/>
    </row>
    <row r="510" s="2" customFormat="1" ht="140.25" hidden="1" spans="1:30">
      <c r="A510" s="22">
        <v>314</v>
      </c>
      <c r="B510" s="23" t="s">
        <v>1077</v>
      </c>
      <c r="C510" s="24" t="s">
        <v>1078</v>
      </c>
      <c r="D510" s="24" t="s">
        <v>1995</v>
      </c>
      <c r="E510" s="24" t="s">
        <v>2325</v>
      </c>
      <c r="F510" s="24" t="s">
        <v>163</v>
      </c>
      <c r="G510" s="24" t="s">
        <v>2326</v>
      </c>
      <c r="H510" s="24" t="s">
        <v>85</v>
      </c>
      <c r="I510" s="35" t="s">
        <v>2327</v>
      </c>
      <c r="J510" s="24">
        <v>30</v>
      </c>
      <c r="K510" s="24">
        <v>30</v>
      </c>
      <c r="L510" s="24"/>
      <c r="M510" s="24"/>
      <c r="N510" s="35" t="s">
        <v>2328</v>
      </c>
      <c r="O510" s="35"/>
      <c r="P510" s="36">
        <v>1300</v>
      </c>
      <c r="Q510" s="24" t="s">
        <v>89</v>
      </c>
      <c r="R510" s="24" t="s">
        <v>89</v>
      </c>
      <c r="S510" s="24" t="s">
        <v>89</v>
      </c>
      <c r="T510" s="25" t="s">
        <v>2000</v>
      </c>
      <c r="U510" s="24" t="s">
        <v>168</v>
      </c>
      <c r="V510" s="24" t="s">
        <v>169</v>
      </c>
      <c r="W510" s="43">
        <v>15924866855</v>
      </c>
      <c r="X510" s="24" t="s">
        <v>92</v>
      </c>
      <c r="Y510" s="51">
        <v>45320</v>
      </c>
      <c r="Z510" s="51">
        <v>45655</v>
      </c>
      <c r="AA510" s="24"/>
      <c r="AB510" s="24"/>
      <c r="AC510" s="6" t="s">
        <v>9</v>
      </c>
      <c r="AD510" s="48"/>
    </row>
    <row r="511" s="2" customFormat="1" ht="140.25" hidden="1" spans="1:30">
      <c r="A511" s="23">
        <v>315</v>
      </c>
      <c r="B511" s="23" t="s">
        <v>1077</v>
      </c>
      <c r="C511" s="24" t="s">
        <v>1078</v>
      </c>
      <c r="D511" s="24" t="s">
        <v>1995</v>
      </c>
      <c r="E511" s="24" t="s">
        <v>2329</v>
      </c>
      <c r="F511" s="24" t="s">
        <v>163</v>
      </c>
      <c r="G511" s="24" t="s">
        <v>2330</v>
      </c>
      <c r="H511" s="24" t="s">
        <v>85</v>
      </c>
      <c r="I511" s="35" t="s">
        <v>2331</v>
      </c>
      <c r="J511" s="24">
        <v>30</v>
      </c>
      <c r="K511" s="24">
        <v>30</v>
      </c>
      <c r="L511" s="24"/>
      <c r="M511" s="24"/>
      <c r="N511" s="35" t="s">
        <v>2332</v>
      </c>
      <c r="O511" s="35"/>
      <c r="P511" s="36">
        <v>1547</v>
      </c>
      <c r="Q511" s="24" t="s">
        <v>89</v>
      </c>
      <c r="R511" s="24" t="s">
        <v>89</v>
      </c>
      <c r="S511" s="24" t="s">
        <v>89</v>
      </c>
      <c r="T511" s="25" t="s">
        <v>2000</v>
      </c>
      <c r="U511" s="24" t="s">
        <v>168</v>
      </c>
      <c r="V511" s="24" t="s">
        <v>169</v>
      </c>
      <c r="W511" s="43">
        <v>15924866855</v>
      </c>
      <c r="X511" s="24" t="s">
        <v>92</v>
      </c>
      <c r="Y511" s="51">
        <v>45321</v>
      </c>
      <c r="Z511" s="51">
        <v>45656</v>
      </c>
      <c r="AA511" s="24"/>
      <c r="AB511" s="24"/>
      <c r="AC511" s="6" t="s">
        <v>9</v>
      </c>
      <c r="AD511" s="48"/>
    </row>
    <row r="512" s="2" customFormat="1" ht="140.25" hidden="1" spans="1:30">
      <c r="A512" s="22">
        <v>316</v>
      </c>
      <c r="B512" s="23" t="s">
        <v>1077</v>
      </c>
      <c r="C512" s="24" t="s">
        <v>1078</v>
      </c>
      <c r="D512" s="24" t="s">
        <v>1995</v>
      </c>
      <c r="E512" s="24" t="s">
        <v>2333</v>
      </c>
      <c r="F512" s="24" t="s">
        <v>163</v>
      </c>
      <c r="G512" s="24" t="s">
        <v>2334</v>
      </c>
      <c r="H512" s="24" t="s">
        <v>85</v>
      </c>
      <c r="I512" s="35" t="s">
        <v>2335</v>
      </c>
      <c r="J512" s="24">
        <v>30</v>
      </c>
      <c r="K512" s="24">
        <v>30</v>
      </c>
      <c r="L512" s="24"/>
      <c r="M512" s="24"/>
      <c r="N512" s="35" t="s">
        <v>2336</v>
      </c>
      <c r="O512" s="35"/>
      <c r="P512" s="36">
        <v>912</v>
      </c>
      <c r="Q512" s="24" t="s">
        <v>89</v>
      </c>
      <c r="R512" s="24" t="s">
        <v>89</v>
      </c>
      <c r="S512" s="24" t="s">
        <v>89</v>
      </c>
      <c r="T512" s="25" t="s">
        <v>2000</v>
      </c>
      <c r="U512" s="24" t="s">
        <v>168</v>
      </c>
      <c r="V512" s="24" t="s">
        <v>169</v>
      </c>
      <c r="W512" s="43">
        <v>15924866855</v>
      </c>
      <c r="X512" s="24" t="s">
        <v>92</v>
      </c>
      <c r="Y512" s="51">
        <v>45292</v>
      </c>
      <c r="Z512" s="51">
        <v>45627</v>
      </c>
      <c r="AA512" s="24"/>
      <c r="AB512" s="24"/>
      <c r="AC512" s="6" t="s">
        <v>9</v>
      </c>
      <c r="AD512" s="48"/>
    </row>
    <row r="513" s="2" customFormat="1" ht="140.25" hidden="1" spans="1:30">
      <c r="A513" s="22">
        <v>317</v>
      </c>
      <c r="B513" s="23" t="s">
        <v>1077</v>
      </c>
      <c r="C513" s="24" t="s">
        <v>1078</v>
      </c>
      <c r="D513" s="24" t="s">
        <v>1995</v>
      </c>
      <c r="E513" s="24" t="s">
        <v>2337</v>
      </c>
      <c r="F513" s="24" t="s">
        <v>163</v>
      </c>
      <c r="G513" s="24" t="s">
        <v>1896</v>
      </c>
      <c r="H513" s="24" t="s">
        <v>85</v>
      </c>
      <c r="I513" s="35" t="s">
        <v>2338</v>
      </c>
      <c r="J513" s="24">
        <v>30</v>
      </c>
      <c r="K513" s="24">
        <v>30</v>
      </c>
      <c r="L513" s="24"/>
      <c r="M513" s="24"/>
      <c r="N513" s="35" t="s">
        <v>2339</v>
      </c>
      <c r="O513" s="35"/>
      <c r="P513" s="36">
        <v>1360</v>
      </c>
      <c r="Q513" s="24" t="s">
        <v>89</v>
      </c>
      <c r="R513" s="24" t="s">
        <v>89</v>
      </c>
      <c r="S513" s="24" t="s">
        <v>89</v>
      </c>
      <c r="T513" s="25" t="s">
        <v>2000</v>
      </c>
      <c r="U513" s="24" t="s">
        <v>168</v>
      </c>
      <c r="V513" s="24" t="s">
        <v>169</v>
      </c>
      <c r="W513" s="43">
        <v>15924866855</v>
      </c>
      <c r="X513" s="24" t="s">
        <v>92</v>
      </c>
      <c r="Y513" s="51">
        <v>45292</v>
      </c>
      <c r="Z513" s="51">
        <v>45627</v>
      </c>
      <c r="AA513" s="24"/>
      <c r="AB513" s="24"/>
      <c r="AC513" s="6" t="s">
        <v>9</v>
      </c>
      <c r="AD513" s="48"/>
    </row>
    <row r="514" s="2" customFormat="1" ht="127.5" hidden="1" spans="1:30">
      <c r="A514" s="23">
        <v>318</v>
      </c>
      <c r="B514" s="23" t="s">
        <v>1077</v>
      </c>
      <c r="C514" s="24" t="s">
        <v>1078</v>
      </c>
      <c r="D514" s="24" t="s">
        <v>1995</v>
      </c>
      <c r="E514" s="24" t="s">
        <v>2340</v>
      </c>
      <c r="F514" s="24" t="s">
        <v>163</v>
      </c>
      <c r="G514" s="24" t="s">
        <v>2341</v>
      </c>
      <c r="H514" s="24" t="s">
        <v>85</v>
      </c>
      <c r="I514" s="35" t="s">
        <v>2342</v>
      </c>
      <c r="J514" s="24">
        <v>30</v>
      </c>
      <c r="K514" s="24">
        <v>30</v>
      </c>
      <c r="L514" s="24"/>
      <c r="M514" s="24"/>
      <c r="N514" s="35" t="s">
        <v>2343</v>
      </c>
      <c r="O514" s="35"/>
      <c r="P514" s="36">
        <v>610</v>
      </c>
      <c r="Q514" s="24" t="s">
        <v>89</v>
      </c>
      <c r="R514" s="24" t="s">
        <v>89</v>
      </c>
      <c r="S514" s="24" t="s">
        <v>89</v>
      </c>
      <c r="T514" s="25" t="s">
        <v>2000</v>
      </c>
      <c r="U514" s="24" t="s">
        <v>168</v>
      </c>
      <c r="V514" s="24" t="s">
        <v>169</v>
      </c>
      <c r="W514" s="43">
        <v>15924866855</v>
      </c>
      <c r="X514" s="24" t="s">
        <v>92</v>
      </c>
      <c r="Y514" s="51">
        <v>45292</v>
      </c>
      <c r="Z514" s="51">
        <v>45627</v>
      </c>
      <c r="AA514" s="24"/>
      <c r="AB514" s="24"/>
      <c r="AC514" s="6" t="s">
        <v>9</v>
      </c>
      <c r="AD514" s="48"/>
    </row>
    <row r="515" s="2" customFormat="1" ht="127.5" hidden="1" spans="1:30">
      <c r="A515" s="22">
        <v>319</v>
      </c>
      <c r="B515" s="23" t="s">
        <v>1077</v>
      </c>
      <c r="C515" s="24" t="s">
        <v>1078</v>
      </c>
      <c r="D515" s="24" t="s">
        <v>1995</v>
      </c>
      <c r="E515" s="24" t="s">
        <v>2344</v>
      </c>
      <c r="F515" s="24" t="s">
        <v>163</v>
      </c>
      <c r="G515" s="24" t="s">
        <v>2345</v>
      </c>
      <c r="H515" s="24" t="s">
        <v>85</v>
      </c>
      <c r="I515" s="35" t="s">
        <v>2346</v>
      </c>
      <c r="J515" s="24">
        <v>30</v>
      </c>
      <c r="K515" s="24">
        <v>30</v>
      </c>
      <c r="L515" s="24"/>
      <c r="M515" s="24"/>
      <c r="N515" s="35" t="s">
        <v>2347</v>
      </c>
      <c r="O515" s="35"/>
      <c r="P515" s="36">
        <v>810</v>
      </c>
      <c r="Q515" s="24" t="s">
        <v>89</v>
      </c>
      <c r="R515" s="24" t="s">
        <v>89</v>
      </c>
      <c r="S515" s="24" t="s">
        <v>89</v>
      </c>
      <c r="T515" s="25" t="s">
        <v>2000</v>
      </c>
      <c r="U515" s="24" t="s">
        <v>168</v>
      </c>
      <c r="V515" s="24" t="s">
        <v>169</v>
      </c>
      <c r="W515" s="43">
        <v>15924866855</v>
      </c>
      <c r="X515" s="24" t="s">
        <v>92</v>
      </c>
      <c r="Y515" s="51">
        <v>45292</v>
      </c>
      <c r="Z515" s="51">
        <v>45627</v>
      </c>
      <c r="AA515" s="24"/>
      <c r="AB515" s="24"/>
      <c r="AC515" s="6" t="s">
        <v>9</v>
      </c>
      <c r="AD515" s="48"/>
    </row>
    <row r="516" s="2" customFormat="1" ht="76.5" hidden="1" spans="1:30">
      <c r="A516" s="22">
        <v>320</v>
      </c>
      <c r="B516" s="23" t="s">
        <v>1077</v>
      </c>
      <c r="C516" s="24" t="s">
        <v>1078</v>
      </c>
      <c r="D516" s="24" t="s">
        <v>1995</v>
      </c>
      <c r="E516" s="24" t="s">
        <v>2348</v>
      </c>
      <c r="F516" s="24" t="s">
        <v>290</v>
      </c>
      <c r="G516" s="24" t="s">
        <v>2349</v>
      </c>
      <c r="H516" s="24" t="s">
        <v>85</v>
      </c>
      <c r="I516" s="35" t="s">
        <v>2350</v>
      </c>
      <c r="J516" s="24">
        <v>30</v>
      </c>
      <c r="K516" s="24">
        <v>30</v>
      </c>
      <c r="L516" s="24"/>
      <c r="M516" s="24"/>
      <c r="N516" s="35" t="s">
        <v>2351</v>
      </c>
      <c r="O516" s="35"/>
      <c r="P516" s="36">
        <v>1729</v>
      </c>
      <c r="Q516" s="24" t="s">
        <v>89</v>
      </c>
      <c r="R516" s="24" t="s">
        <v>89</v>
      </c>
      <c r="S516" s="24" t="s">
        <v>89</v>
      </c>
      <c r="T516" s="25" t="s">
        <v>2000</v>
      </c>
      <c r="U516" s="24" t="s">
        <v>294</v>
      </c>
      <c r="V516" s="24" t="s">
        <v>991</v>
      </c>
      <c r="W516" s="43">
        <v>13577385272</v>
      </c>
      <c r="X516" s="24" t="s">
        <v>92</v>
      </c>
      <c r="Y516" s="51">
        <v>45352</v>
      </c>
      <c r="Z516" s="51">
        <v>45627</v>
      </c>
      <c r="AA516" s="24"/>
      <c r="AB516" s="24"/>
      <c r="AC516" s="6" t="s">
        <v>9</v>
      </c>
      <c r="AD516" s="48"/>
    </row>
    <row r="517" s="2" customFormat="1" ht="76.5" hidden="1" spans="1:30">
      <c r="A517" s="23">
        <v>321</v>
      </c>
      <c r="B517" s="23" t="s">
        <v>1077</v>
      </c>
      <c r="C517" s="24" t="s">
        <v>1078</v>
      </c>
      <c r="D517" s="24" t="s">
        <v>1995</v>
      </c>
      <c r="E517" s="24" t="s">
        <v>2352</v>
      </c>
      <c r="F517" s="24" t="s">
        <v>290</v>
      </c>
      <c r="G517" s="24" t="s">
        <v>2353</v>
      </c>
      <c r="H517" s="24" t="s">
        <v>85</v>
      </c>
      <c r="I517" s="35" t="s">
        <v>2354</v>
      </c>
      <c r="J517" s="24">
        <v>30</v>
      </c>
      <c r="K517" s="24">
        <v>30</v>
      </c>
      <c r="L517" s="24"/>
      <c r="M517" s="24"/>
      <c r="N517" s="35" t="s">
        <v>2355</v>
      </c>
      <c r="O517" s="35"/>
      <c r="P517" s="36">
        <v>2452</v>
      </c>
      <c r="Q517" s="24" t="s">
        <v>89</v>
      </c>
      <c r="R517" s="24" t="s">
        <v>89</v>
      </c>
      <c r="S517" s="24" t="s">
        <v>89</v>
      </c>
      <c r="T517" s="25" t="s">
        <v>2000</v>
      </c>
      <c r="U517" s="24" t="s">
        <v>294</v>
      </c>
      <c r="V517" s="24" t="s">
        <v>991</v>
      </c>
      <c r="W517" s="43">
        <v>13577385272</v>
      </c>
      <c r="X517" s="24" t="s">
        <v>92</v>
      </c>
      <c r="Y517" s="51">
        <v>45352</v>
      </c>
      <c r="Z517" s="51">
        <v>45628</v>
      </c>
      <c r="AA517" s="24"/>
      <c r="AB517" s="24"/>
      <c r="AC517" s="6" t="s">
        <v>9</v>
      </c>
      <c r="AD517" s="48"/>
    </row>
    <row r="518" s="2" customFormat="1" ht="76.5" hidden="1" spans="1:30">
      <c r="A518" s="22">
        <v>322</v>
      </c>
      <c r="B518" s="23" t="s">
        <v>1077</v>
      </c>
      <c r="C518" s="24" t="s">
        <v>1078</v>
      </c>
      <c r="D518" s="24" t="s">
        <v>1995</v>
      </c>
      <c r="E518" s="24" t="s">
        <v>2356</v>
      </c>
      <c r="F518" s="24" t="s">
        <v>290</v>
      </c>
      <c r="G518" s="24" t="s">
        <v>891</v>
      </c>
      <c r="H518" s="24" t="s">
        <v>85</v>
      </c>
      <c r="I518" s="35" t="s">
        <v>2357</v>
      </c>
      <c r="J518" s="24">
        <v>30</v>
      </c>
      <c r="K518" s="24">
        <v>30</v>
      </c>
      <c r="L518" s="24"/>
      <c r="M518" s="24"/>
      <c r="N518" s="35" t="s">
        <v>2358</v>
      </c>
      <c r="O518" s="35"/>
      <c r="P518" s="36">
        <v>2345</v>
      </c>
      <c r="Q518" s="24" t="s">
        <v>89</v>
      </c>
      <c r="R518" s="24" t="s">
        <v>89</v>
      </c>
      <c r="S518" s="24" t="s">
        <v>89</v>
      </c>
      <c r="T518" s="25" t="s">
        <v>2000</v>
      </c>
      <c r="U518" s="24" t="s">
        <v>294</v>
      </c>
      <c r="V518" s="24" t="s">
        <v>991</v>
      </c>
      <c r="W518" s="43">
        <v>13577385272</v>
      </c>
      <c r="X518" s="24" t="s">
        <v>92</v>
      </c>
      <c r="Y518" s="51">
        <v>45352</v>
      </c>
      <c r="Z518" s="51">
        <v>45629</v>
      </c>
      <c r="AA518" s="24"/>
      <c r="AB518" s="24"/>
      <c r="AC518" s="6" t="s">
        <v>9</v>
      </c>
      <c r="AD518" s="48"/>
    </row>
    <row r="519" s="2" customFormat="1" ht="76.5" hidden="1" spans="1:30">
      <c r="A519" s="22">
        <v>323</v>
      </c>
      <c r="B519" s="23" t="s">
        <v>1077</v>
      </c>
      <c r="C519" s="24" t="s">
        <v>1078</v>
      </c>
      <c r="D519" s="24" t="s">
        <v>1995</v>
      </c>
      <c r="E519" s="24" t="s">
        <v>2359</v>
      </c>
      <c r="F519" s="24" t="s">
        <v>290</v>
      </c>
      <c r="G519" s="24" t="s">
        <v>1443</v>
      </c>
      <c r="H519" s="24" t="s">
        <v>85</v>
      </c>
      <c r="I519" s="35" t="s">
        <v>2360</v>
      </c>
      <c r="J519" s="24">
        <v>30</v>
      </c>
      <c r="K519" s="24">
        <v>30</v>
      </c>
      <c r="L519" s="24"/>
      <c r="M519" s="24"/>
      <c r="N519" s="35" t="s">
        <v>2361</v>
      </c>
      <c r="O519" s="35"/>
      <c r="P519" s="36">
        <v>1798</v>
      </c>
      <c r="Q519" s="24" t="s">
        <v>89</v>
      </c>
      <c r="R519" s="24" t="s">
        <v>89</v>
      </c>
      <c r="S519" s="24" t="s">
        <v>89</v>
      </c>
      <c r="T519" s="25" t="s">
        <v>2000</v>
      </c>
      <c r="U519" s="24" t="s">
        <v>294</v>
      </c>
      <c r="V519" s="24" t="s">
        <v>991</v>
      </c>
      <c r="W519" s="43">
        <v>13577385272</v>
      </c>
      <c r="X519" s="24" t="s">
        <v>92</v>
      </c>
      <c r="Y519" s="51">
        <v>45352</v>
      </c>
      <c r="Z519" s="51">
        <v>45630</v>
      </c>
      <c r="AA519" s="24"/>
      <c r="AB519" s="24"/>
      <c r="AC519" s="6" t="s">
        <v>9</v>
      </c>
      <c r="AD519" s="48"/>
    </row>
    <row r="520" s="2" customFormat="1" ht="76.5" hidden="1" spans="1:30">
      <c r="A520" s="23">
        <v>324</v>
      </c>
      <c r="B520" s="23" t="s">
        <v>1077</v>
      </c>
      <c r="C520" s="24" t="s">
        <v>1078</v>
      </c>
      <c r="D520" s="24" t="s">
        <v>1995</v>
      </c>
      <c r="E520" s="24" t="s">
        <v>2362</v>
      </c>
      <c r="F520" s="24" t="s">
        <v>290</v>
      </c>
      <c r="G520" s="24" t="s">
        <v>2363</v>
      </c>
      <c r="H520" s="24" t="s">
        <v>85</v>
      </c>
      <c r="I520" s="35" t="s">
        <v>2364</v>
      </c>
      <c r="J520" s="24">
        <v>30</v>
      </c>
      <c r="K520" s="24">
        <v>30</v>
      </c>
      <c r="L520" s="24"/>
      <c r="M520" s="24"/>
      <c r="N520" s="35" t="s">
        <v>2365</v>
      </c>
      <c r="O520" s="35"/>
      <c r="P520" s="36">
        <v>1648</v>
      </c>
      <c r="Q520" s="24" t="s">
        <v>89</v>
      </c>
      <c r="R520" s="24" t="s">
        <v>89</v>
      </c>
      <c r="S520" s="24" t="s">
        <v>89</v>
      </c>
      <c r="T520" s="25" t="s">
        <v>2000</v>
      </c>
      <c r="U520" s="24" t="s">
        <v>294</v>
      </c>
      <c r="V520" s="24" t="s">
        <v>991</v>
      </c>
      <c r="W520" s="43">
        <v>13577385272</v>
      </c>
      <c r="X520" s="24" t="s">
        <v>92</v>
      </c>
      <c r="Y520" s="51">
        <v>45352</v>
      </c>
      <c r="Z520" s="51">
        <v>45631</v>
      </c>
      <c r="AA520" s="24"/>
      <c r="AB520" s="24"/>
      <c r="AC520" s="6" t="s">
        <v>9</v>
      </c>
      <c r="AD520" s="48"/>
    </row>
    <row r="521" s="2" customFormat="1" ht="89.25" hidden="1" spans="1:30">
      <c r="A521" s="22">
        <v>325</v>
      </c>
      <c r="B521" s="23" t="s">
        <v>1077</v>
      </c>
      <c r="C521" s="24" t="s">
        <v>1078</v>
      </c>
      <c r="D521" s="24" t="s">
        <v>1995</v>
      </c>
      <c r="E521" s="24" t="s">
        <v>2366</v>
      </c>
      <c r="F521" s="24" t="s">
        <v>290</v>
      </c>
      <c r="G521" s="24" t="s">
        <v>1433</v>
      </c>
      <c r="H521" s="24" t="s">
        <v>85</v>
      </c>
      <c r="I521" s="35" t="s">
        <v>2367</v>
      </c>
      <c r="J521" s="24">
        <v>30</v>
      </c>
      <c r="K521" s="24">
        <v>30</v>
      </c>
      <c r="L521" s="24"/>
      <c r="M521" s="24"/>
      <c r="N521" s="35" t="s">
        <v>2368</v>
      </c>
      <c r="O521" s="35"/>
      <c r="P521" s="36">
        <v>2034</v>
      </c>
      <c r="Q521" s="24" t="s">
        <v>89</v>
      </c>
      <c r="R521" s="24" t="s">
        <v>89</v>
      </c>
      <c r="S521" s="24" t="s">
        <v>89</v>
      </c>
      <c r="T521" s="25" t="s">
        <v>2000</v>
      </c>
      <c r="U521" s="24" t="s">
        <v>294</v>
      </c>
      <c r="V521" s="24" t="s">
        <v>991</v>
      </c>
      <c r="W521" s="43">
        <v>13577385272</v>
      </c>
      <c r="X521" s="24" t="s">
        <v>92</v>
      </c>
      <c r="Y521" s="51">
        <v>45352</v>
      </c>
      <c r="Z521" s="51">
        <v>45632</v>
      </c>
      <c r="AA521" s="24"/>
      <c r="AB521" s="24"/>
      <c r="AC521" s="6" t="s">
        <v>9</v>
      </c>
      <c r="AD521" s="48"/>
    </row>
    <row r="522" s="2" customFormat="1" ht="89.25" hidden="1" spans="1:30">
      <c r="A522" s="22">
        <v>326</v>
      </c>
      <c r="B522" s="23" t="s">
        <v>1077</v>
      </c>
      <c r="C522" s="24" t="s">
        <v>1078</v>
      </c>
      <c r="D522" s="24" t="s">
        <v>1995</v>
      </c>
      <c r="E522" s="24" t="s">
        <v>2369</v>
      </c>
      <c r="F522" s="24" t="s">
        <v>290</v>
      </c>
      <c r="G522" s="24" t="s">
        <v>2370</v>
      </c>
      <c r="H522" s="24" t="s">
        <v>85</v>
      </c>
      <c r="I522" s="35" t="s">
        <v>2371</v>
      </c>
      <c r="J522" s="24">
        <v>30</v>
      </c>
      <c r="K522" s="24">
        <v>30</v>
      </c>
      <c r="L522" s="24"/>
      <c r="M522" s="24"/>
      <c r="N522" s="35" t="s">
        <v>2372</v>
      </c>
      <c r="O522" s="35"/>
      <c r="P522" s="36">
        <v>1937</v>
      </c>
      <c r="Q522" s="24" t="s">
        <v>89</v>
      </c>
      <c r="R522" s="24" t="s">
        <v>89</v>
      </c>
      <c r="S522" s="24" t="s">
        <v>89</v>
      </c>
      <c r="T522" s="25" t="s">
        <v>2000</v>
      </c>
      <c r="U522" s="24" t="s">
        <v>294</v>
      </c>
      <c r="V522" s="24" t="s">
        <v>991</v>
      </c>
      <c r="W522" s="43">
        <v>13577385272</v>
      </c>
      <c r="X522" s="24" t="s">
        <v>92</v>
      </c>
      <c r="Y522" s="51">
        <v>45352</v>
      </c>
      <c r="Z522" s="51">
        <v>45633</v>
      </c>
      <c r="AA522" s="24"/>
      <c r="AB522" s="24"/>
      <c r="AC522" s="6" t="s">
        <v>9</v>
      </c>
      <c r="AD522" s="48"/>
    </row>
    <row r="523" s="2" customFormat="1" ht="76.5" hidden="1" spans="1:30">
      <c r="A523" s="23">
        <v>327</v>
      </c>
      <c r="B523" s="23" t="s">
        <v>1077</v>
      </c>
      <c r="C523" s="24" t="s">
        <v>1078</v>
      </c>
      <c r="D523" s="24" t="s">
        <v>1995</v>
      </c>
      <c r="E523" s="24" t="s">
        <v>2373</v>
      </c>
      <c r="F523" s="24" t="s">
        <v>290</v>
      </c>
      <c r="G523" s="24" t="s">
        <v>2374</v>
      </c>
      <c r="H523" s="24" t="s">
        <v>85</v>
      </c>
      <c r="I523" s="35" t="s">
        <v>2375</v>
      </c>
      <c r="J523" s="24">
        <v>30</v>
      </c>
      <c r="K523" s="24">
        <v>30</v>
      </c>
      <c r="L523" s="24"/>
      <c r="M523" s="24"/>
      <c r="N523" s="35" t="s">
        <v>2376</v>
      </c>
      <c r="O523" s="35"/>
      <c r="P523" s="36">
        <v>2437</v>
      </c>
      <c r="Q523" s="24" t="s">
        <v>89</v>
      </c>
      <c r="R523" s="24" t="s">
        <v>89</v>
      </c>
      <c r="S523" s="24" t="s">
        <v>89</v>
      </c>
      <c r="T523" s="25" t="s">
        <v>2000</v>
      </c>
      <c r="U523" s="24" t="s">
        <v>294</v>
      </c>
      <c r="V523" s="24" t="s">
        <v>991</v>
      </c>
      <c r="W523" s="43">
        <v>13577385272</v>
      </c>
      <c r="X523" s="24" t="s">
        <v>92</v>
      </c>
      <c r="Y523" s="51">
        <v>45352</v>
      </c>
      <c r="Z523" s="51">
        <v>45634</v>
      </c>
      <c r="AA523" s="24"/>
      <c r="AB523" s="24"/>
      <c r="AC523" s="6" t="s">
        <v>9</v>
      </c>
      <c r="AD523" s="48"/>
    </row>
    <row r="524" s="2" customFormat="1" ht="76.5" hidden="1" spans="1:30">
      <c r="A524" s="22">
        <v>328</v>
      </c>
      <c r="B524" s="23" t="s">
        <v>1077</v>
      </c>
      <c r="C524" s="24" t="s">
        <v>1078</v>
      </c>
      <c r="D524" s="24" t="s">
        <v>1995</v>
      </c>
      <c r="E524" s="24" t="s">
        <v>2377</v>
      </c>
      <c r="F524" s="24" t="s">
        <v>290</v>
      </c>
      <c r="G524" s="24" t="s">
        <v>1439</v>
      </c>
      <c r="H524" s="24" t="s">
        <v>85</v>
      </c>
      <c r="I524" s="35" t="s">
        <v>2378</v>
      </c>
      <c r="J524" s="24">
        <v>30</v>
      </c>
      <c r="K524" s="24">
        <v>30</v>
      </c>
      <c r="L524" s="24"/>
      <c r="M524" s="24"/>
      <c r="N524" s="35" t="s">
        <v>2379</v>
      </c>
      <c r="O524" s="35"/>
      <c r="P524" s="36">
        <v>1541</v>
      </c>
      <c r="Q524" s="24" t="s">
        <v>89</v>
      </c>
      <c r="R524" s="24" t="s">
        <v>89</v>
      </c>
      <c r="S524" s="24" t="s">
        <v>89</v>
      </c>
      <c r="T524" s="25" t="s">
        <v>2000</v>
      </c>
      <c r="U524" s="24" t="s">
        <v>294</v>
      </c>
      <c r="V524" s="24" t="s">
        <v>991</v>
      </c>
      <c r="W524" s="43">
        <v>13577385272</v>
      </c>
      <c r="X524" s="24" t="s">
        <v>92</v>
      </c>
      <c r="Y524" s="51">
        <v>45352</v>
      </c>
      <c r="Z524" s="51">
        <v>45635</v>
      </c>
      <c r="AA524" s="24"/>
      <c r="AB524" s="24"/>
      <c r="AC524" s="6" t="s">
        <v>9</v>
      </c>
      <c r="AD524" s="48"/>
    </row>
    <row r="525" s="2" customFormat="1" ht="76.5" hidden="1" spans="1:30">
      <c r="A525" s="22">
        <v>329</v>
      </c>
      <c r="B525" s="23" t="s">
        <v>1077</v>
      </c>
      <c r="C525" s="24" t="s">
        <v>1078</v>
      </c>
      <c r="D525" s="24" t="s">
        <v>1995</v>
      </c>
      <c r="E525" s="24" t="s">
        <v>2380</v>
      </c>
      <c r="F525" s="24" t="s">
        <v>290</v>
      </c>
      <c r="G525" s="24" t="s">
        <v>2381</v>
      </c>
      <c r="H525" s="24" t="s">
        <v>85</v>
      </c>
      <c r="I525" s="35" t="s">
        <v>2382</v>
      </c>
      <c r="J525" s="24">
        <v>30</v>
      </c>
      <c r="K525" s="24">
        <v>30</v>
      </c>
      <c r="L525" s="24"/>
      <c r="M525" s="24"/>
      <c r="N525" s="35" t="s">
        <v>2383</v>
      </c>
      <c r="O525" s="35"/>
      <c r="P525" s="36">
        <v>2473</v>
      </c>
      <c r="Q525" s="24" t="s">
        <v>89</v>
      </c>
      <c r="R525" s="24" t="s">
        <v>89</v>
      </c>
      <c r="S525" s="24" t="s">
        <v>89</v>
      </c>
      <c r="T525" s="25" t="s">
        <v>2000</v>
      </c>
      <c r="U525" s="24" t="s">
        <v>294</v>
      </c>
      <c r="V525" s="24" t="s">
        <v>991</v>
      </c>
      <c r="W525" s="43">
        <v>13577385272</v>
      </c>
      <c r="X525" s="24" t="s">
        <v>92</v>
      </c>
      <c r="Y525" s="51">
        <v>45352</v>
      </c>
      <c r="Z525" s="51">
        <v>45636</v>
      </c>
      <c r="AA525" s="24"/>
      <c r="AB525" s="24"/>
      <c r="AC525" s="6" t="s">
        <v>9</v>
      </c>
      <c r="AD525" s="48"/>
    </row>
    <row r="526" s="2" customFormat="1" ht="89.25" hidden="1" spans="1:30">
      <c r="A526" s="23">
        <v>330</v>
      </c>
      <c r="B526" s="23" t="s">
        <v>1077</v>
      </c>
      <c r="C526" s="24" t="s">
        <v>1078</v>
      </c>
      <c r="D526" s="24" t="s">
        <v>1995</v>
      </c>
      <c r="E526" s="24" t="s">
        <v>2384</v>
      </c>
      <c r="F526" s="24" t="s">
        <v>290</v>
      </c>
      <c r="G526" s="24" t="s">
        <v>291</v>
      </c>
      <c r="H526" s="24" t="s">
        <v>85</v>
      </c>
      <c r="I526" s="35" t="s">
        <v>2385</v>
      </c>
      <c r="J526" s="24">
        <v>30</v>
      </c>
      <c r="K526" s="24">
        <v>30</v>
      </c>
      <c r="L526" s="24"/>
      <c r="M526" s="24"/>
      <c r="N526" s="35" t="s">
        <v>2386</v>
      </c>
      <c r="O526" s="35"/>
      <c r="P526" s="36">
        <v>4852</v>
      </c>
      <c r="Q526" s="24" t="s">
        <v>89</v>
      </c>
      <c r="R526" s="24" t="s">
        <v>89</v>
      </c>
      <c r="S526" s="24" t="s">
        <v>89</v>
      </c>
      <c r="T526" s="25" t="s">
        <v>2000</v>
      </c>
      <c r="U526" s="24" t="s">
        <v>294</v>
      </c>
      <c r="V526" s="24" t="s">
        <v>991</v>
      </c>
      <c r="W526" s="43">
        <v>13577385272</v>
      </c>
      <c r="X526" s="24" t="s">
        <v>92</v>
      </c>
      <c r="Y526" s="51">
        <v>45292</v>
      </c>
      <c r="Z526" s="51">
        <v>45627</v>
      </c>
      <c r="AA526" s="24"/>
      <c r="AB526" s="24"/>
      <c r="AC526" s="6" t="s">
        <v>9</v>
      </c>
      <c r="AD526" s="48"/>
    </row>
    <row r="527" s="2" customFormat="1" ht="89.25" hidden="1" spans="1:30">
      <c r="A527" s="22">
        <v>331</v>
      </c>
      <c r="B527" s="23" t="s">
        <v>1077</v>
      </c>
      <c r="C527" s="24" t="s">
        <v>1078</v>
      </c>
      <c r="D527" s="24" t="s">
        <v>1995</v>
      </c>
      <c r="E527" s="24" t="s">
        <v>2387</v>
      </c>
      <c r="F527" s="24" t="s">
        <v>290</v>
      </c>
      <c r="G527" s="24" t="s">
        <v>2388</v>
      </c>
      <c r="H527" s="24" t="s">
        <v>85</v>
      </c>
      <c r="I527" s="35" t="s">
        <v>2389</v>
      </c>
      <c r="J527" s="24">
        <v>30</v>
      </c>
      <c r="K527" s="24">
        <v>30</v>
      </c>
      <c r="L527" s="24"/>
      <c r="M527" s="24"/>
      <c r="N527" s="35" t="s">
        <v>2390</v>
      </c>
      <c r="O527" s="35"/>
      <c r="P527" s="36">
        <v>2741</v>
      </c>
      <c r="Q527" s="24" t="s">
        <v>89</v>
      </c>
      <c r="R527" s="24" t="s">
        <v>89</v>
      </c>
      <c r="S527" s="24" t="s">
        <v>89</v>
      </c>
      <c r="T527" s="25" t="s">
        <v>2000</v>
      </c>
      <c r="U527" s="24" t="s">
        <v>294</v>
      </c>
      <c r="V527" s="24" t="s">
        <v>991</v>
      </c>
      <c r="W527" s="43">
        <v>13577385272</v>
      </c>
      <c r="X527" s="24" t="s">
        <v>92</v>
      </c>
      <c r="Y527" s="51">
        <v>45292</v>
      </c>
      <c r="Z527" s="51">
        <v>45627</v>
      </c>
      <c r="AA527" s="24"/>
      <c r="AB527" s="24"/>
      <c r="AC527" s="6" t="s">
        <v>9</v>
      </c>
      <c r="AD527" s="48"/>
    </row>
    <row r="528" s="2" customFormat="1" ht="114.75" hidden="1" spans="1:30">
      <c r="A528" s="22">
        <v>332</v>
      </c>
      <c r="B528" s="23" t="s">
        <v>1077</v>
      </c>
      <c r="C528" s="24" t="s">
        <v>1078</v>
      </c>
      <c r="D528" s="24" t="s">
        <v>1995</v>
      </c>
      <c r="E528" s="24" t="s">
        <v>2391</v>
      </c>
      <c r="F528" s="24" t="s">
        <v>252</v>
      </c>
      <c r="G528" s="24" t="s">
        <v>2392</v>
      </c>
      <c r="H528" s="24" t="s">
        <v>85</v>
      </c>
      <c r="I528" s="35" t="s">
        <v>2393</v>
      </c>
      <c r="J528" s="24">
        <v>30</v>
      </c>
      <c r="K528" s="24">
        <v>30</v>
      </c>
      <c r="L528" s="24"/>
      <c r="M528" s="24"/>
      <c r="N528" s="35" t="s">
        <v>2394</v>
      </c>
      <c r="O528" s="35"/>
      <c r="P528" s="36">
        <v>2505</v>
      </c>
      <c r="Q528" s="24" t="s">
        <v>89</v>
      </c>
      <c r="R528" s="24" t="s">
        <v>89</v>
      </c>
      <c r="S528" s="24" t="s">
        <v>89</v>
      </c>
      <c r="T528" s="25" t="s">
        <v>2000</v>
      </c>
      <c r="U528" s="24" t="s">
        <v>256</v>
      </c>
      <c r="V528" s="24" t="s">
        <v>257</v>
      </c>
      <c r="W528" s="43">
        <v>18387480109</v>
      </c>
      <c r="X528" s="24" t="s">
        <v>92</v>
      </c>
      <c r="Y528" s="51">
        <v>45292</v>
      </c>
      <c r="Z528" s="51">
        <v>45627</v>
      </c>
      <c r="AA528" s="24"/>
      <c r="AB528" s="24"/>
      <c r="AC528" s="6" t="s">
        <v>9</v>
      </c>
      <c r="AD528" s="48"/>
    </row>
    <row r="529" s="2" customFormat="1" ht="114.75" hidden="1" spans="1:30">
      <c r="A529" s="23">
        <v>333</v>
      </c>
      <c r="B529" s="23" t="s">
        <v>1077</v>
      </c>
      <c r="C529" s="24" t="s">
        <v>1078</v>
      </c>
      <c r="D529" s="24" t="s">
        <v>1995</v>
      </c>
      <c r="E529" s="24" t="s">
        <v>2395</v>
      </c>
      <c r="F529" s="24" t="s">
        <v>83</v>
      </c>
      <c r="G529" s="24" t="s">
        <v>2396</v>
      </c>
      <c r="H529" s="24" t="s">
        <v>85</v>
      </c>
      <c r="I529" s="35" t="s">
        <v>2397</v>
      </c>
      <c r="J529" s="24">
        <v>30</v>
      </c>
      <c r="K529" s="24">
        <v>30</v>
      </c>
      <c r="L529" s="24"/>
      <c r="M529" s="24"/>
      <c r="N529" s="35" t="s">
        <v>2398</v>
      </c>
      <c r="O529" s="35"/>
      <c r="P529" s="36">
        <v>1649</v>
      </c>
      <c r="Q529" s="24" t="s">
        <v>89</v>
      </c>
      <c r="R529" s="24" t="s">
        <v>89</v>
      </c>
      <c r="S529" s="24" t="s">
        <v>89</v>
      </c>
      <c r="T529" s="25" t="s">
        <v>2000</v>
      </c>
      <c r="U529" s="24" t="s">
        <v>90</v>
      </c>
      <c r="V529" s="24" t="s">
        <v>91</v>
      </c>
      <c r="W529" s="43">
        <v>15912030999</v>
      </c>
      <c r="X529" s="24" t="s">
        <v>92</v>
      </c>
      <c r="Y529" s="51">
        <v>45296</v>
      </c>
      <c r="Z529" s="51">
        <v>45631</v>
      </c>
      <c r="AA529" s="24"/>
      <c r="AB529" s="24"/>
      <c r="AC529" s="6" t="s">
        <v>9</v>
      </c>
      <c r="AD529" s="48"/>
    </row>
    <row r="530" s="2" customFormat="1" ht="114.75" hidden="1" spans="1:30">
      <c r="A530" s="22">
        <v>334</v>
      </c>
      <c r="B530" s="23" t="s">
        <v>1077</v>
      </c>
      <c r="C530" s="24" t="s">
        <v>1078</v>
      </c>
      <c r="D530" s="24" t="s">
        <v>1995</v>
      </c>
      <c r="E530" s="24" t="s">
        <v>2399</v>
      </c>
      <c r="F530" s="24" t="s">
        <v>83</v>
      </c>
      <c r="G530" s="24" t="s">
        <v>2400</v>
      </c>
      <c r="H530" s="24" t="s">
        <v>85</v>
      </c>
      <c r="I530" s="35" t="s">
        <v>2401</v>
      </c>
      <c r="J530" s="24">
        <v>30</v>
      </c>
      <c r="K530" s="24">
        <v>30</v>
      </c>
      <c r="L530" s="24"/>
      <c r="M530" s="24"/>
      <c r="N530" s="35" t="s">
        <v>2402</v>
      </c>
      <c r="O530" s="35"/>
      <c r="P530" s="36">
        <v>3566</v>
      </c>
      <c r="Q530" s="24" t="s">
        <v>89</v>
      </c>
      <c r="R530" s="24" t="s">
        <v>89</v>
      </c>
      <c r="S530" s="24" t="s">
        <v>89</v>
      </c>
      <c r="T530" s="25" t="s">
        <v>2000</v>
      </c>
      <c r="U530" s="24" t="s">
        <v>90</v>
      </c>
      <c r="V530" s="24" t="s">
        <v>91</v>
      </c>
      <c r="W530" s="43">
        <v>15912030999</v>
      </c>
      <c r="X530" s="24" t="s">
        <v>92</v>
      </c>
      <c r="Y530" s="51">
        <v>45296</v>
      </c>
      <c r="Z530" s="51">
        <v>45631</v>
      </c>
      <c r="AA530" s="24"/>
      <c r="AB530" s="24"/>
      <c r="AC530" s="6" t="s">
        <v>9</v>
      </c>
      <c r="AD530" s="48"/>
    </row>
    <row r="531" s="2" customFormat="1" ht="127.5" hidden="1" spans="1:30">
      <c r="A531" s="22">
        <v>335</v>
      </c>
      <c r="B531" s="23" t="s">
        <v>1077</v>
      </c>
      <c r="C531" s="24" t="s">
        <v>1078</v>
      </c>
      <c r="D531" s="24" t="s">
        <v>1995</v>
      </c>
      <c r="E531" s="24" t="s">
        <v>2403</v>
      </c>
      <c r="F531" s="24" t="s">
        <v>83</v>
      </c>
      <c r="G531" s="24" t="s">
        <v>2404</v>
      </c>
      <c r="H531" s="24" t="s">
        <v>85</v>
      </c>
      <c r="I531" s="35" t="s">
        <v>2405</v>
      </c>
      <c r="J531" s="24">
        <v>30</v>
      </c>
      <c r="K531" s="24">
        <v>30</v>
      </c>
      <c r="L531" s="24"/>
      <c r="M531" s="24"/>
      <c r="N531" s="35" t="s">
        <v>2406</v>
      </c>
      <c r="O531" s="35"/>
      <c r="P531" s="36">
        <v>2966</v>
      </c>
      <c r="Q531" s="24" t="s">
        <v>89</v>
      </c>
      <c r="R531" s="24" t="s">
        <v>89</v>
      </c>
      <c r="S531" s="24" t="s">
        <v>89</v>
      </c>
      <c r="T531" s="25" t="s">
        <v>2000</v>
      </c>
      <c r="U531" s="24" t="s">
        <v>90</v>
      </c>
      <c r="V531" s="24" t="s">
        <v>91</v>
      </c>
      <c r="W531" s="43">
        <v>15912030999</v>
      </c>
      <c r="X531" s="24" t="s">
        <v>92</v>
      </c>
      <c r="Y531" s="51">
        <v>45296</v>
      </c>
      <c r="Z531" s="51">
        <v>45631</v>
      </c>
      <c r="AA531" s="24"/>
      <c r="AB531" s="24"/>
      <c r="AC531" s="6" t="s">
        <v>9</v>
      </c>
      <c r="AD531" s="48"/>
    </row>
    <row r="532" s="2" customFormat="1" ht="127.5" hidden="1" spans="1:30">
      <c r="A532" s="23">
        <v>336</v>
      </c>
      <c r="B532" s="23" t="s">
        <v>1077</v>
      </c>
      <c r="C532" s="24" t="s">
        <v>1078</v>
      </c>
      <c r="D532" s="24" t="s">
        <v>1995</v>
      </c>
      <c r="E532" s="24" t="s">
        <v>2407</v>
      </c>
      <c r="F532" s="24" t="s">
        <v>83</v>
      </c>
      <c r="G532" s="24" t="s">
        <v>2408</v>
      </c>
      <c r="H532" s="24" t="s">
        <v>85</v>
      </c>
      <c r="I532" s="35" t="s">
        <v>2409</v>
      </c>
      <c r="J532" s="24">
        <v>30</v>
      </c>
      <c r="K532" s="24">
        <v>30</v>
      </c>
      <c r="L532" s="24"/>
      <c r="M532" s="24"/>
      <c r="N532" s="35" t="s">
        <v>2410</v>
      </c>
      <c r="O532" s="35"/>
      <c r="P532" s="36">
        <v>2611</v>
      </c>
      <c r="Q532" s="24" t="s">
        <v>89</v>
      </c>
      <c r="R532" s="24" t="s">
        <v>89</v>
      </c>
      <c r="S532" s="24" t="s">
        <v>89</v>
      </c>
      <c r="T532" s="25" t="s">
        <v>2000</v>
      </c>
      <c r="U532" s="24" t="s">
        <v>90</v>
      </c>
      <c r="V532" s="24" t="s">
        <v>91</v>
      </c>
      <c r="W532" s="43">
        <v>15912030999</v>
      </c>
      <c r="X532" s="24" t="s">
        <v>92</v>
      </c>
      <c r="Y532" s="51">
        <v>45296</v>
      </c>
      <c r="Z532" s="51">
        <v>45631</v>
      </c>
      <c r="AA532" s="24"/>
      <c r="AB532" s="24"/>
      <c r="AC532" s="6" t="s">
        <v>9</v>
      </c>
      <c r="AD532" s="48"/>
    </row>
    <row r="533" s="2" customFormat="1" ht="89.25" hidden="1" spans="1:30">
      <c r="A533" s="22">
        <v>337</v>
      </c>
      <c r="B533" s="23" t="s">
        <v>1077</v>
      </c>
      <c r="C533" s="24" t="s">
        <v>1078</v>
      </c>
      <c r="D533" s="24" t="s">
        <v>1995</v>
      </c>
      <c r="E533" s="24" t="s">
        <v>2411</v>
      </c>
      <c r="F533" s="24" t="s">
        <v>83</v>
      </c>
      <c r="G533" s="24" t="s">
        <v>2412</v>
      </c>
      <c r="H533" s="24" t="s">
        <v>85</v>
      </c>
      <c r="I533" s="35" t="s">
        <v>2413</v>
      </c>
      <c r="J533" s="24">
        <v>30</v>
      </c>
      <c r="K533" s="24">
        <v>30</v>
      </c>
      <c r="L533" s="24"/>
      <c r="M533" s="24"/>
      <c r="N533" s="35" t="s">
        <v>2414</v>
      </c>
      <c r="O533" s="35"/>
      <c r="P533" s="36">
        <v>626</v>
      </c>
      <c r="Q533" s="24" t="s">
        <v>89</v>
      </c>
      <c r="R533" s="24" t="s">
        <v>89</v>
      </c>
      <c r="S533" s="24" t="s">
        <v>89</v>
      </c>
      <c r="T533" s="25" t="s">
        <v>2000</v>
      </c>
      <c r="U533" s="24" t="s">
        <v>90</v>
      </c>
      <c r="V533" s="24" t="s">
        <v>91</v>
      </c>
      <c r="W533" s="43">
        <v>15912030999</v>
      </c>
      <c r="X533" s="24" t="s">
        <v>92</v>
      </c>
      <c r="Y533" s="51">
        <v>45296</v>
      </c>
      <c r="Z533" s="51">
        <v>45631</v>
      </c>
      <c r="AA533" s="24"/>
      <c r="AB533" s="24"/>
      <c r="AC533" s="6" t="s">
        <v>9</v>
      </c>
      <c r="AD533" s="48"/>
    </row>
    <row r="534" s="2" customFormat="1" ht="102" hidden="1" spans="1:30">
      <c r="A534" s="22">
        <v>338</v>
      </c>
      <c r="B534" s="23" t="s">
        <v>1077</v>
      </c>
      <c r="C534" s="24" t="s">
        <v>1078</v>
      </c>
      <c r="D534" s="24" t="s">
        <v>1995</v>
      </c>
      <c r="E534" s="24" t="s">
        <v>2415</v>
      </c>
      <c r="F534" s="24" t="s">
        <v>83</v>
      </c>
      <c r="G534" s="24" t="s">
        <v>2416</v>
      </c>
      <c r="H534" s="24" t="s">
        <v>85</v>
      </c>
      <c r="I534" s="35" t="s">
        <v>2417</v>
      </c>
      <c r="J534" s="24">
        <v>30</v>
      </c>
      <c r="K534" s="24">
        <v>30</v>
      </c>
      <c r="L534" s="24"/>
      <c r="M534" s="24"/>
      <c r="N534" s="35" t="s">
        <v>2418</v>
      </c>
      <c r="O534" s="35"/>
      <c r="P534" s="36">
        <v>539</v>
      </c>
      <c r="Q534" s="24" t="s">
        <v>89</v>
      </c>
      <c r="R534" s="24" t="s">
        <v>89</v>
      </c>
      <c r="S534" s="24" t="s">
        <v>89</v>
      </c>
      <c r="T534" s="25" t="s">
        <v>2000</v>
      </c>
      <c r="U534" s="24" t="s">
        <v>90</v>
      </c>
      <c r="V534" s="24" t="s">
        <v>91</v>
      </c>
      <c r="W534" s="43">
        <v>15912030999</v>
      </c>
      <c r="X534" s="24" t="s">
        <v>92</v>
      </c>
      <c r="Y534" s="51">
        <v>45296</v>
      </c>
      <c r="Z534" s="51">
        <v>45631</v>
      </c>
      <c r="AA534" s="24"/>
      <c r="AB534" s="24"/>
      <c r="AC534" s="6" t="s">
        <v>9</v>
      </c>
      <c r="AD534" s="48"/>
    </row>
    <row r="535" s="2" customFormat="1" ht="127.5" hidden="1" spans="1:30">
      <c r="A535" s="23">
        <v>339</v>
      </c>
      <c r="B535" s="23" t="s">
        <v>1077</v>
      </c>
      <c r="C535" s="24" t="s">
        <v>1078</v>
      </c>
      <c r="D535" s="24" t="s">
        <v>1995</v>
      </c>
      <c r="E535" s="24" t="s">
        <v>2419</v>
      </c>
      <c r="F535" s="24" t="s">
        <v>83</v>
      </c>
      <c r="G535" s="24" t="s">
        <v>2420</v>
      </c>
      <c r="H535" s="24" t="s">
        <v>85</v>
      </c>
      <c r="I535" s="35" t="s">
        <v>2421</v>
      </c>
      <c r="J535" s="24">
        <v>30</v>
      </c>
      <c r="K535" s="24">
        <v>30</v>
      </c>
      <c r="L535" s="24"/>
      <c r="M535" s="24"/>
      <c r="N535" s="35" t="s">
        <v>2422</v>
      </c>
      <c r="O535" s="35"/>
      <c r="P535" s="36">
        <v>1319</v>
      </c>
      <c r="Q535" s="24" t="s">
        <v>89</v>
      </c>
      <c r="R535" s="24" t="s">
        <v>89</v>
      </c>
      <c r="S535" s="24" t="s">
        <v>89</v>
      </c>
      <c r="T535" s="25" t="s">
        <v>2000</v>
      </c>
      <c r="U535" s="24" t="s">
        <v>90</v>
      </c>
      <c r="V535" s="24" t="s">
        <v>91</v>
      </c>
      <c r="W535" s="43">
        <v>15912030999</v>
      </c>
      <c r="X535" s="24" t="s">
        <v>92</v>
      </c>
      <c r="Y535" s="51">
        <v>45296</v>
      </c>
      <c r="Z535" s="51">
        <v>45631</v>
      </c>
      <c r="AA535" s="24"/>
      <c r="AB535" s="24"/>
      <c r="AC535" s="6" t="s">
        <v>9</v>
      </c>
      <c r="AD535" s="48"/>
    </row>
    <row r="536" s="2" customFormat="1" ht="102" hidden="1" spans="1:30">
      <c r="A536" s="22">
        <v>340</v>
      </c>
      <c r="B536" s="23" t="s">
        <v>1077</v>
      </c>
      <c r="C536" s="24" t="s">
        <v>1078</v>
      </c>
      <c r="D536" s="24" t="s">
        <v>1995</v>
      </c>
      <c r="E536" s="24" t="s">
        <v>2423</v>
      </c>
      <c r="F536" s="24" t="s">
        <v>83</v>
      </c>
      <c r="G536" s="24" t="s">
        <v>2424</v>
      </c>
      <c r="H536" s="24" t="s">
        <v>85</v>
      </c>
      <c r="I536" s="35" t="s">
        <v>2425</v>
      </c>
      <c r="J536" s="24">
        <v>30</v>
      </c>
      <c r="K536" s="24">
        <v>30</v>
      </c>
      <c r="L536" s="24"/>
      <c r="M536" s="24"/>
      <c r="N536" s="35" t="s">
        <v>2426</v>
      </c>
      <c r="O536" s="35"/>
      <c r="P536" s="36">
        <v>527</v>
      </c>
      <c r="Q536" s="24" t="s">
        <v>89</v>
      </c>
      <c r="R536" s="24" t="s">
        <v>89</v>
      </c>
      <c r="S536" s="24" t="s">
        <v>89</v>
      </c>
      <c r="T536" s="25" t="s">
        <v>2000</v>
      </c>
      <c r="U536" s="24" t="s">
        <v>90</v>
      </c>
      <c r="V536" s="24" t="s">
        <v>91</v>
      </c>
      <c r="W536" s="43">
        <v>15912030999</v>
      </c>
      <c r="X536" s="24" t="s">
        <v>92</v>
      </c>
      <c r="Y536" s="51">
        <v>45296</v>
      </c>
      <c r="Z536" s="51">
        <v>45631</v>
      </c>
      <c r="AA536" s="24"/>
      <c r="AB536" s="24"/>
      <c r="AC536" s="6" t="s">
        <v>9</v>
      </c>
      <c r="AD536" s="48"/>
    </row>
    <row r="537" s="2" customFormat="1" ht="114.75" hidden="1" spans="1:30">
      <c r="A537" s="22">
        <v>341</v>
      </c>
      <c r="B537" s="23" t="s">
        <v>1077</v>
      </c>
      <c r="C537" s="24" t="s">
        <v>1078</v>
      </c>
      <c r="D537" s="24" t="s">
        <v>1995</v>
      </c>
      <c r="E537" s="24" t="s">
        <v>2427</v>
      </c>
      <c r="F537" s="24" t="s">
        <v>83</v>
      </c>
      <c r="G537" s="24" t="s">
        <v>2428</v>
      </c>
      <c r="H537" s="24" t="s">
        <v>85</v>
      </c>
      <c r="I537" s="35" t="s">
        <v>2429</v>
      </c>
      <c r="J537" s="24">
        <v>30</v>
      </c>
      <c r="K537" s="24">
        <v>30</v>
      </c>
      <c r="L537" s="24"/>
      <c r="M537" s="24"/>
      <c r="N537" s="35" t="s">
        <v>2430</v>
      </c>
      <c r="O537" s="35"/>
      <c r="P537" s="36">
        <v>614</v>
      </c>
      <c r="Q537" s="24" t="s">
        <v>89</v>
      </c>
      <c r="R537" s="24" t="s">
        <v>89</v>
      </c>
      <c r="S537" s="24" t="s">
        <v>89</v>
      </c>
      <c r="T537" s="25" t="s">
        <v>2000</v>
      </c>
      <c r="U537" s="24" t="s">
        <v>90</v>
      </c>
      <c r="V537" s="24" t="s">
        <v>91</v>
      </c>
      <c r="W537" s="43">
        <v>15912030999</v>
      </c>
      <c r="X537" s="24" t="s">
        <v>92</v>
      </c>
      <c r="Y537" s="51">
        <v>45296</v>
      </c>
      <c r="Z537" s="51">
        <v>45631</v>
      </c>
      <c r="AA537" s="24"/>
      <c r="AB537" s="24"/>
      <c r="AC537" s="6" t="s">
        <v>9</v>
      </c>
      <c r="AD537" s="48"/>
    </row>
    <row r="538" s="2" customFormat="1" ht="114.75" hidden="1" spans="1:30">
      <c r="A538" s="23">
        <v>342</v>
      </c>
      <c r="B538" s="23" t="s">
        <v>1077</v>
      </c>
      <c r="C538" s="24" t="s">
        <v>1078</v>
      </c>
      <c r="D538" s="24" t="s">
        <v>1995</v>
      </c>
      <c r="E538" s="24" t="s">
        <v>2431</v>
      </c>
      <c r="F538" s="24" t="s">
        <v>83</v>
      </c>
      <c r="G538" s="24" t="s">
        <v>2432</v>
      </c>
      <c r="H538" s="24" t="s">
        <v>85</v>
      </c>
      <c r="I538" s="35" t="s">
        <v>2433</v>
      </c>
      <c r="J538" s="24">
        <v>30</v>
      </c>
      <c r="K538" s="24">
        <v>30</v>
      </c>
      <c r="L538" s="24"/>
      <c r="M538" s="24"/>
      <c r="N538" s="35" t="s">
        <v>2434</v>
      </c>
      <c r="O538" s="35"/>
      <c r="P538" s="36">
        <v>1779</v>
      </c>
      <c r="Q538" s="24" t="s">
        <v>89</v>
      </c>
      <c r="R538" s="24" t="s">
        <v>89</v>
      </c>
      <c r="S538" s="24" t="s">
        <v>89</v>
      </c>
      <c r="T538" s="25" t="s">
        <v>2000</v>
      </c>
      <c r="U538" s="24" t="s">
        <v>90</v>
      </c>
      <c r="V538" s="24" t="s">
        <v>91</v>
      </c>
      <c r="W538" s="43">
        <v>15912030999</v>
      </c>
      <c r="X538" s="24" t="s">
        <v>92</v>
      </c>
      <c r="Y538" s="51">
        <v>45296</v>
      </c>
      <c r="Z538" s="51">
        <v>45631</v>
      </c>
      <c r="AA538" s="24"/>
      <c r="AB538" s="24"/>
      <c r="AC538" s="6" t="s">
        <v>9</v>
      </c>
      <c r="AD538" s="48"/>
    </row>
    <row r="539" s="2" customFormat="1" ht="127.5" hidden="1" spans="1:30">
      <c r="A539" s="22">
        <v>343</v>
      </c>
      <c r="B539" s="23" t="s">
        <v>1077</v>
      </c>
      <c r="C539" s="24" t="s">
        <v>1078</v>
      </c>
      <c r="D539" s="24" t="s">
        <v>1995</v>
      </c>
      <c r="E539" s="24" t="s">
        <v>2435</v>
      </c>
      <c r="F539" s="24" t="s">
        <v>83</v>
      </c>
      <c r="G539" s="24" t="s">
        <v>1558</v>
      </c>
      <c r="H539" s="24" t="s">
        <v>85</v>
      </c>
      <c r="I539" s="35" t="s">
        <v>2436</v>
      </c>
      <c r="J539" s="24">
        <v>30</v>
      </c>
      <c r="K539" s="24">
        <v>30</v>
      </c>
      <c r="L539" s="24"/>
      <c r="M539" s="24"/>
      <c r="N539" s="35" t="s">
        <v>2437</v>
      </c>
      <c r="O539" s="35"/>
      <c r="P539" s="36">
        <v>180</v>
      </c>
      <c r="Q539" s="24" t="s">
        <v>89</v>
      </c>
      <c r="R539" s="24" t="s">
        <v>89</v>
      </c>
      <c r="S539" s="24" t="s">
        <v>89</v>
      </c>
      <c r="T539" s="25" t="s">
        <v>2000</v>
      </c>
      <c r="U539" s="24" t="s">
        <v>90</v>
      </c>
      <c r="V539" s="24" t="s">
        <v>91</v>
      </c>
      <c r="W539" s="43">
        <v>15912030999</v>
      </c>
      <c r="X539" s="24" t="s">
        <v>92</v>
      </c>
      <c r="Y539" s="51">
        <v>45292</v>
      </c>
      <c r="Z539" s="51">
        <v>45627</v>
      </c>
      <c r="AA539" s="24"/>
      <c r="AB539" s="24"/>
      <c r="AC539" s="6" t="s">
        <v>9</v>
      </c>
      <c r="AD539" s="48"/>
    </row>
    <row r="540" s="2" customFormat="1" ht="89.25" hidden="1" spans="1:30">
      <c r="A540" s="22">
        <v>344</v>
      </c>
      <c r="B540" s="23" t="s">
        <v>1077</v>
      </c>
      <c r="C540" s="24" t="s">
        <v>1078</v>
      </c>
      <c r="D540" s="24" t="s">
        <v>1995</v>
      </c>
      <c r="E540" s="24" t="s">
        <v>2438</v>
      </c>
      <c r="F540" s="24" t="s">
        <v>693</v>
      </c>
      <c r="G540" s="24" t="s">
        <v>2439</v>
      </c>
      <c r="H540" s="24" t="s">
        <v>85</v>
      </c>
      <c r="I540" s="35" t="s">
        <v>2440</v>
      </c>
      <c r="J540" s="24">
        <v>30</v>
      </c>
      <c r="K540" s="24">
        <v>30</v>
      </c>
      <c r="L540" s="24"/>
      <c r="M540" s="24"/>
      <c r="N540" s="35" t="s">
        <v>2441</v>
      </c>
      <c r="O540" s="35"/>
      <c r="P540" s="36">
        <v>1367</v>
      </c>
      <c r="Q540" s="24" t="s">
        <v>89</v>
      </c>
      <c r="R540" s="24" t="s">
        <v>89</v>
      </c>
      <c r="S540" s="24" t="s">
        <v>89</v>
      </c>
      <c r="T540" s="25" t="s">
        <v>2000</v>
      </c>
      <c r="U540" s="24" t="s">
        <v>698</v>
      </c>
      <c r="V540" s="24" t="s">
        <v>2442</v>
      </c>
      <c r="W540" s="43">
        <v>15987415567</v>
      </c>
      <c r="X540" s="24" t="s">
        <v>92</v>
      </c>
      <c r="Y540" s="51">
        <v>45292</v>
      </c>
      <c r="Z540" s="51">
        <v>45632</v>
      </c>
      <c r="AA540" s="24"/>
      <c r="AB540" s="24"/>
      <c r="AC540" s="6" t="s">
        <v>9</v>
      </c>
      <c r="AD540" s="48"/>
    </row>
    <row r="541" s="2" customFormat="1" ht="76.5" hidden="1" spans="1:30">
      <c r="A541" s="23">
        <v>345</v>
      </c>
      <c r="B541" s="23" t="s">
        <v>1077</v>
      </c>
      <c r="C541" s="24" t="s">
        <v>1078</v>
      </c>
      <c r="D541" s="24" t="s">
        <v>1995</v>
      </c>
      <c r="E541" s="24" t="s">
        <v>2443</v>
      </c>
      <c r="F541" s="24" t="s">
        <v>693</v>
      </c>
      <c r="G541" s="24" t="s">
        <v>2444</v>
      </c>
      <c r="H541" s="24" t="s">
        <v>85</v>
      </c>
      <c r="I541" s="35" t="s">
        <v>2445</v>
      </c>
      <c r="J541" s="24">
        <v>30</v>
      </c>
      <c r="K541" s="24">
        <v>30</v>
      </c>
      <c r="L541" s="24"/>
      <c r="M541" s="24"/>
      <c r="N541" s="35" t="s">
        <v>2446</v>
      </c>
      <c r="O541" s="35"/>
      <c r="P541" s="36">
        <v>1035</v>
      </c>
      <c r="Q541" s="24" t="s">
        <v>89</v>
      </c>
      <c r="R541" s="24" t="s">
        <v>89</v>
      </c>
      <c r="S541" s="24" t="s">
        <v>89</v>
      </c>
      <c r="T541" s="25" t="s">
        <v>2000</v>
      </c>
      <c r="U541" s="24" t="s">
        <v>698</v>
      </c>
      <c r="V541" s="24" t="s">
        <v>2442</v>
      </c>
      <c r="W541" s="43">
        <v>15987415567</v>
      </c>
      <c r="X541" s="24" t="s">
        <v>92</v>
      </c>
      <c r="Y541" s="51">
        <v>45293</v>
      </c>
      <c r="Z541" s="51">
        <v>45633</v>
      </c>
      <c r="AA541" s="24"/>
      <c r="AB541" s="24"/>
      <c r="AC541" s="6" t="s">
        <v>9</v>
      </c>
      <c r="AD541" s="48"/>
    </row>
    <row r="542" s="2" customFormat="1" ht="89.25" hidden="1" spans="1:30">
      <c r="A542" s="22">
        <v>346</v>
      </c>
      <c r="B542" s="23" t="s">
        <v>1077</v>
      </c>
      <c r="C542" s="24" t="s">
        <v>1078</v>
      </c>
      <c r="D542" s="24" t="s">
        <v>1995</v>
      </c>
      <c r="E542" s="24" t="s">
        <v>2447</v>
      </c>
      <c r="F542" s="24" t="s">
        <v>693</v>
      </c>
      <c r="G542" s="24" t="s">
        <v>2448</v>
      </c>
      <c r="H542" s="24" t="s">
        <v>85</v>
      </c>
      <c r="I542" s="35" t="s">
        <v>2449</v>
      </c>
      <c r="J542" s="24">
        <v>30</v>
      </c>
      <c r="K542" s="24">
        <v>30</v>
      </c>
      <c r="L542" s="24"/>
      <c r="M542" s="24"/>
      <c r="N542" s="35" t="s">
        <v>2450</v>
      </c>
      <c r="O542" s="35"/>
      <c r="P542" s="36">
        <v>956</v>
      </c>
      <c r="Q542" s="24" t="s">
        <v>89</v>
      </c>
      <c r="R542" s="24" t="s">
        <v>89</v>
      </c>
      <c r="S542" s="24" t="s">
        <v>89</v>
      </c>
      <c r="T542" s="25" t="s">
        <v>2000</v>
      </c>
      <c r="U542" s="24" t="s">
        <v>698</v>
      </c>
      <c r="V542" s="24" t="s">
        <v>2442</v>
      </c>
      <c r="W542" s="43">
        <v>15987415567</v>
      </c>
      <c r="X542" s="24" t="s">
        <v>92</v>
      </c>
      <c r="Y542" s="51">
        <v>45294</v>
      </c>
      <c r="Z542" s="51">
        <v>45634</v>
      </c>
      <c r="AA542" s="24"/>
      <c r="AB542" s="24"/>
      <c r="AC542" s="6" t="s">
        <v>9</v>
      </c>
      <c r="AD542" s="48"/>
    </row>
    <row r="543" s="2" customFormat="1" ht="89.25" hidden="1" spans="1:30">
      <c r="A543" s="22">
        <v>347</v>
      </c>
      <c r="B543" s="23" t="s">
        <v>1077</v>
      </c>
      <c r="C543" s="24" t="s">
        <v>1078</v>
      </c>
      <c r="D543" s="24" t="s">
        <v>1995</v>
      </c>
      <c r="E543" s="24" t="s">
        <v>2451</v>
      </c>
      <c r="F543" s="24" t="s">
        <v>693</v>
      </c>
      <c r="G543" s="24" t="s">
        <v>2452</v>
      </c>
      <c r="H543" s="24" t="s">
        <v>85</v>
      </c>
      <c r="I543" s="35" t="s">
        <v>2453</v>
      </c>
      <c r="J543" s="24">
        <v>30</v>
      </c>
      <c r="K543" s="24">
        <v>30</v>
      </c>
      <c r="L543" s="24"/>
      <c r="M543" s="24"/>
      <c r="N543" s="35" t="s">
        <v>2454</v>
      </c>
      <c r="O543" s="35"/>
      <c r="P543" s="36">
        <v>1027</v>
      </c>
      <c r="Q543" s="24" t="s">
        <v>89</v>
      </c>
      <c r="R543" s="24" t="s">
        <v>89</v>
      </c>
      <c r="S543" s="24" t="s">
        <v>89</v>
      </c>
      <c r="T543" s="25" t="s">
        <v>2000</v>
      </c>
      <c r="U543" s="24" t="s">
        <v>698</v>
      </c>
      <c r="V543" s="24" t="s">
        <v>2442</v>
      </c>
      <c r="W543" s="43">
        <v>15987415567</v>
      </c>
      <c r="X543" s="24" t="s">
        <v>92</v>
      </c>
      <c r="Y543" s="51">
        <v>45295</v>
      </c>
      <c r="Z543" s="51">
        <v>45635</v>
      </c>
      <c r="AA543" s="24"/>
      <c r="AB543" s="24"/>
      <c r="AC543" s="6" t="s">
        <v>9</v>
      </c>
      <c r="AD543" s="48"/>
    </row>
    <row r="544" s="2" customFormat="1" ht="89.25" hidden="1" spans="1:30">
      <c r="A544" s="23">
        <v>348</v>
      </c>
      <c r="B544" s="23" t="s">
        <v>1077</v>
      </c>
      <c r="C544" s="24" t="s">
        <v>1078</v>
      </c>
      <c r="D544" s="24" t="s">
        <v>1995</v>
      </c>
      <c r="E544" s="24" t="s">
        <v>2455</v>
      </c>
      <c r="F544" s="24" t="s">
        <v>693</v>
      </c>
      <c r="G544" s="24" t="s">
        <v>1812</v>
      </c>
      <c r="H544" s="24" t="s">
        <v>85</v>
      </c>
      <c r="I544" s="35" t="s">
        <v>2456</v>
      </c>
      <c r="J544" s="24">
        <v>30</v>
      </c>
      <c r="K544" s="24">
        <v>30</v>
      </c>
      <c r="L544" s="24"/>
      <c r="M544" s="24"/>
      <c r="N544" s="35" t="s">
        <v>2457</v>
      </c>
      <c r="O544" s="35"/>
      <c r="P544" s="36">
        <v>1979</v>
      </c>
      <c r="Q544" s="24" t="s">
        <v>89</v>
      </c>
      <c r="R544" s="24" t="s">
        <v>89</v>
      </c>
      <c r="S544" s="24" t="s">
        <v>89</v>
      </c>
      <c r="T544" s="25" t="s">
        <v>2000</v>
      </c>
      <c r="U544" s="24" t="s">
        <v>698</v>
      </c>
      <c r="V544" s="24" t="s">
        <v>2442</v>
      </c>
      <c r="W544" s="43">
        <v>15987415567</v>
      </c>
      <c r="X544" s="24" t="s">
        <v>92</v>
      </c>
      <c r="Y544" s="51">
        <v>45296</v>
      </c>
      <c r="Z544" s="51">
        <v>45636</v>
      </c>
      <c r="AA544" s="24"/>
      <c r="AB544" s="24"/>
      <c r="AC544" s="6" t="s">
        <v>9</v>
      </c>
      <c r="AD544" s="48"/>
    </row>
    <row r="545" s="2" customFormat="1" ht="89.25" hidden="1" spans="1:30">
      <c r="A545" s="22">
        <v>349</v>
      </c>
      <c r="B545" s="23" t="s">
        <v>1077</v>
      </c>
      <c r="C545" s="24" t="s">
        <v>1078</v>
      </c>
      <c r="D545" s="24" t="s">
        <v>1995</v>
      </c>
      <c r="E545" s="24" t="s">
        <v>2458</v>
      </c>
      <c r="F545" s="24" t="s">
        <v>693</v>
      </c>
      <c r="G545" s="24" t="s">
        <v>2459</v>
      </c>
      <c r="H545" s="24" t="s">
        <v>85</v>
      </c>
      <c r="I545" s="35" t="s">
        <v>2460</v>
      </c>
      <c r="J545" s="24">
        <v>30</v>
      </c>
      <c r="K545" s="24">
        <v>30</v>
      </c>
      <c r="L545" s="24"/>
      <c r="M545" s="24"/>
      <c r="N545" s="35" t="s">
        <v>2461</v>
      </c>
      <c r="O545" s="35"/>
      <c r="P545" s="36">
        <v>1544</v>
      </c>
      <c r="Q545" s="24" t="s">
        <v>89</v>
      </c>
      <c r="R545" s="24" t="s">
        <v>89</v>
      </c>
      <c r="S545" s="24" t="s">
        <v>89</v>
      </c>
      <c r="T545" s="25" t="s">
        <v>2000</v>
      </c>
      <c r="U545" s="24" t="s">
        <v>698</v>
      </c>
      <c r="V545" s="24" t="s">
        <v>2442</v>
      </c>
      <c r="W545" s="43">
        <v>15987415567</v>
      </c>
      <c r="X545" s="24" t="s">
        <v>92</v>
      </c>
      <c r="Y545" s="51">
        <v>45297</v>
      </c>
      <c r="Z545" s="51">
        <v>45637</v>
      </c>
      <c r="AA545" s="24"/>
      <c r="AB545" s="24"/>
      <c r="AC545" s="6" t="s">
        <v>9</v>
      </c>
      <c r="AD545" s="48"/>
    </row>
    <row r="546" s="2" customFormat="1" ht="89.25" hidden="1" spans="1:30">
      <c r="A546" s="22">
        <v>350</v>
      </c>
      <c r="B546" s="23" t="s">
        <v>1077</v>
      </c>
      <c r="C546" s="24" t="s">
        <v>1078</v>
      </c>
      <c r="D546" s="24" t="s">
        <v>1995</v>
      </c>
      <c r="E546" s="24" t="s">
        <v>2462</v>
      </c>
      <c r="F546" s="24" t="s">
        <v>693</v>
      </c>
      <c r="G546" s="24" t="s">
        <v>2463</v>
      </c>
      <c r="H546" s="24" t="s">
        <v>85</v>
      </c>
      <c r="I546" s="35" t="s">
        <v>2464</v>
      </c>
      <c r="J546" s="24">
        <v>30</v>
      </c>
      <c r="K546" s="24">
        <v>30</v>
      </c>
      <c r="L546" s="24"/>
      <c r="M546" s="24"/>
      <c r="N546" s="35" t="s">
        <v>2465</v>
      </c>
      <c r="O546" s="35"/>
      <c r="P546" s="36">
        <v>904</v>
      </c>
      <c r="Q546" s="24" t="s">
        <v>89</v>
      </c>
      <c r="R546" s="24" t="s">
        <v>89</v>
      </c>
      <c r="S546" s="24" t="s">
        <v>89</v>
      </c>
      <c r="T546" s="25" t="s">
        <v>2000</v>
      </c>
      <c r="U546" s="24" t="s">
        <v>698</v>
      </c>
      <c r="V546" s="24" t="s">
        <v>2442</v>
      </c>
      <c r="W546" s="43" t="s">
        <v>2466</v>
      </c>
      <c r="X546" s="24" t="s">
        <v>92</v>
      </c>
      <c r="Y546" s="51">
        <v>45299</v>
      </c>
      <c r="Z546" s="51">
        <v>45639</v>
      </c>
      <c r="AA546" s="24"/>
      <c r="AB546" s="24"/>
      <c r="AC546" s="6" t="s">
        <v>9</v>
      </c>
      <c r="AD546" s="48"/>
    </row>
    <row r="547" s="2" customFormat="1" ht="89.25" hidden="1" spans="1:30">
      <c r="A547" s="23">
        <v>351</v>
      </c>
      <c r="B547" s="23" t="s">
        <v>1077</v>
      </c>
      <c r="C547" s="24" t="s">
        <v>1078</v>
      </c>
      <c r="D547" s="24" t="s">
        <v>1995</v>
      </c>
      <c r="E547" s="24" t="s">
        <v>2467</v>
      </c>
      <c r="F547" s="24" t="s">
        <v>693</v>
      </c>
      <c r="G547" s="24" t="s">
        <v>2468</v>
      </c>
      <c r="H547" s="24" t="s">
        <v>85</v>
      </c>
      <c r="I547" s="35" t="s">
        <v>2469</v>
      </c>
      <c r="J547" s="24">
        <v>30</v>
      </c>
      <c r="K547" s="24">
        <v>30</v>
      </c>
      <c r="L547" s="24"/>
      <c r="M547" s="24"/>
      <c r="N547" s="35" t="s">
        <v>2470</v>
      </c>
      <c r="O547" s="35"/>
      <c r="P547" s="36">
        <v>1171</v>
      </c>
      <c r="Q547" s="24" t="s">
        <v>89</v>
      </c>
      <c r="R547" s="24" t="s">
        <v>89</v>
      </c>
      <c r="S547" s="24" t="s">
        <v>89</v>
      </c>
      <c r="T547" s="25" t="s">
        <v>2000</v>
      </c>
      <c r="U547" s="24" t="s">
        <v>698</v>
      </c>
      <c r="V547" s="24" t="s">
        <v>2442</v>
      </c>
      <c r="W547" s="43" t="s">
        <v>2466</v>
      </c>
      <c r="X547" s="24" t="s">
        <v>92</v>
      </c>
      <c r="Y547" s="51">
        <v>45300</v>
      </c>
      <c r="Z547" s="51">
        <v>45640</v>
      </c>
      <c r="AA547" s="24"/>
      <c r="AB547" s="24"/>
      <c r="AC547" s="6" t="s">
        <v>9</v>
      </c>
      <c r="AD547" s="48"/>
    </row>
    <row r="548" s="2" customFormat="1" ht="89.25" hidden="1" spans="1:30">
      <c r="A548" s="22">
        <v>352</v>
      </c>
      <c r="B548" s="23" t="s">
        <v>1077</v>
      </c>
      <c r="C548" s="24" t="s">
        <v>1078</v>
      </c>
      <c r="D548" s="24" t="s">
        <v>1995</v>
      </c>
      <c r="E548" s="24" t="s">
        <v>2471</v>
      </c>
      <c r="F548" s="24" t="s">
        <v>693</v>
      </c>
      <c r="G548" s="24" t="s">
        <v>2472</v>
      </c>
      <c r="H548" s="24" t="s">
        <v>85</v>
      </c>
      <c r="I548" s="35" t="s">
        <v>2473</v>
      </c>
      <c r="J548" s="24">
        <v>30</v>
      </c>
      <c r="K548" s="24">
        <v>30</v>
      </c>
      <c r="L548" s="24"/>
      <c r="M548" s="24"/>
      <c r="N548" s="35" t="s">
        <v>2474</v>
      </c>
      <c r="O548" s="35"/>
      <c r="P548" s="36">
        <v>1940</v>
      </c>
      <c r="Q548" s="24" t="s">
        <v>89</v>
      </c>
      <c r="R548" s="24" t="s">
        <v>89</v>
      </c>
      <c r="S548" s="24" t="s">
        <v>89</v>
      </c>
      <c r="T548" s="25" t="s">
        <v>2000</v>
      </c>
      <c r="U548" s="24" t="s">
        <v>698</v>
      </c>
      <c r="V548" s="24" t="s">
        <v>2442</v>
      </c>
      <c r="W548" s="43">
        <v>15987415567</v>
      </c>
      <c r="X548" s="24" t="s">
        <v>92</v>
      </c>
      <c r="Y548" s="51">
        <v>45300</v>
      </c>
      <c r="Z548" s="51">
        <v>45640</v>
      </c>
      <c r="AA548" s="24"/>
      <c r="AB548" s="24"/>
      <c r="AC548" s="6" t="s">
        <v>9</v>
      </c>
      <c r="AD548" s="48"/>
    </row>
    <row r="549" s="2" customFormat="1" ht="89.25" hidden="1" spans="1:30">
      <c r="A549" s="22">
        <v>353</v>
      </c>
      <c r="B549" s="23" t="s">
        <v>1077</v>
      </c>
      <c r="C549" s="24" t="s">
        <v>1078</v>
      </c>
      <c r="D549" s="24" t="s">
        <v>1995</v>
      </c>
      <c r="E549" s="24" t="s">
        <v>2475</v>
      </c>
      <c r="F549" s="24" t="s">
        <v>693</v>
      </c>
      <c r="G549" s="24" t="s">
        <v>2476</v>
      </c>
      <c r="H549" s="24" t="s">
        <v>85</v>
      </c>
      <c r="I549" s="35" t="s">
        <v>2477</v>
      </c>
      <c r="J549" s="24">
        <v>30</v>
      </c>
      <c r="K549" s="24">
        <v>30</v>
      </c>
      <c r="L549" s="24"/>
      <c r="M549" s="24"/>
      <c r="N549" s="35" t="s">
        <v>2478</v>
      </c>
      <c r="O549" s="35"/>
      <c r="P549" s="36">
        <v>1200</v>
      </c>
      <c r="Q549" s="24" t="s">
        <v>89</v>
      </c>
      <c r="R549" s="24" t="s">
        <v>89</v>
      </c>
      <c r="S549" s="24" t="s">
        <v>89</v>
      </c>
      <c r="T549" s="25" t="s">
        <v>2000</v>
      </c>
      <c r="U549" s="24" t="s">
        <v>698</v>
      </c>
      <c r="V549" s="24" t="s">
        <v>2442</v>
      </c>
      <c r="W549" s="43">
        <v>15987415567</v>
      </c>
      <c r="X549" s="24" t="s">
        <v>92</v>
      </c>
      <c r="Y549" s="51">
        <v>45300</v>
      </c>
      <c r="Z549" s="51">
        <v>45640</v>
      </c>
      <c r="AA549" s="24"/>
      <c r="AB549" s="24"/>
      <c r="AC549" s="6" t="s">
        <v>9</v>
      </c>
      <c r="AD549" s="48"/>
    </row>
    <row r="550" s="2" customFormat="1" ht="89.25" hidden="1" spans="1:30">
      <c r="A550" s="23">
        <v>354</v>
      </c>
      <c r="B550" s="23" t="s">
        <v>1077</v>
      </c>
      <c r="C550" s="24" t="s">
        <v>1078</v>
      </c>
      <c r="D550" s="24" t="s">
        <v>1995</v>
      </c>
      <c r="E550" s="24" t="s">
        <v>2479</v>
      </c>
      <c r="F550" s="24" t="s">
        <v>693</v>
      </c>
      <c r="G550" s="24" t="s">
        <v>2480</v>
      </c>
      <c r="H550" s="24" t="s">
        <v>85</v>
      </c>
      <c r="I550" s="35" t="s">
        <v>2481</v>
      </c>
      <c r="J550" s="24">
        <v>30</v>
      </c>
      <c r="K550" s="24">
        <v>30</v>
      </c>
      <c r="L550" s="24"/>
      <c r="M550" s="24"/>
      <c r="N550" s="35" t="s">
        <v>2482</v>
      </c>
      <c r="O550" s="35"/>
      <c r="P550" s="36">
        <v>1351</v>
      </c>
      <c r="Q550" s="24" t="s">
        <v>89</v>
      </c>
      <c r="R550" s="24" t="s">
        <v>89</v>
      </c>
      <c r="S550" s="24" t="s">
        <v>89</v>
      </c>
      <c r="T550" s="25" t="s">
        <v>2000</v>
      </c>
      <c r="U550" s="24" t="s">
        <v>698</v>
      </c>
      <c r="V550" s="24" t="s">
        <v>2442</v>
      </c>
      <c r="W550" s="43">
        <v>15987415567</v>
      </c>
      <c r="X550" s="24" t="s">
        <v>92</v>
      </c>
      <c r="Y550" s="51">
        <v>45300</v>
      </c>
      <c r="Z550" s="51">
        <v>45640</v>
      </c>
      <c r="AA550" s="24"/>
      <c r="AB550" s="24"/>
      <c r="AC550" s="6" t="s">
        <v>9</v>
      </c>
      <c r="AD550" s="48"/>
    </row>
    <row r="551" s="2" customFormat="1" ht="76.5" hidden="1" spans="1:30">
      <c r="A551" s="22">
        <v>355</v>
      </c>
      <c r="B551" s="23" t="s">
        <v>1077</v>
      </c>
      <c r="C551" s="24" t="s">
        <v>1078</v>
      </c>
      <c r="D551" s="24" t="s">
        <v>1995</v>
      </c>
      <c r="E551" s="24" t="s">
        <v>2483</v>
      </c>
      <c r="F551" s="24" t="s">
        <v>116</v>
      </c>
      <c r="G551" s="24" t="s">
        <v>2484</v>
      </c>
      <c r="H551" s="24" t="s">
        <v>85</v>
      </c>
      <c r="I551" s="35" t="s">
        <v>2485</v>
      </c>
      <c r="J551" s="24">
        <v>30</v>
      </c>
      <c r="K551" s="24">
        <v>30</v>
      </c>
      <c r="L551" s="24"/>
      <c r="M551" s="24"/>
      <c r="N551" s="35" t="s">
        <v>2486</v>
      </c>
      <c r="O551" s="35"/>
      <c r="P551" s="36">
        <v>2048</v>
      </c>
      <c r="Q551" s="24" t="s">
        <v>89</v>
      </c>
      <c r="R551" s="24" t="s">
        <v>89</v>
      </c>
      <c r="S551" s="24" t="s">
        <v>89</v>
      </c>
      <c r="T551" s="25" t="s">
        <v>2000</v>
      </c>
      <c r="U551" s="24" t="s">
        <v>121</v>
      </c>
      <c r="V551" s="24" t="s">
        <v>122</v>
      </c>
      <c r="W551" s="43">
        <v>13408705686</v>
      </c>
      <c r="X551" s="24" t="s">
        <v>92</v>
      </c>
      <c r="Y551" s="51">
        <v>45292</v>
      </c>
      <c r="Z551" s="51">
        <v>45641</v>
      </c>
      <c r="AA551" s="24"/>
      <c r="AB551" s="24"/>
      <c r="AC551" s="6" t="s">
        <v>9</v>
      </c>
      <c r="AD551" s="48"/>
    </row>
    <row r="552" s="2" customFormat="1" ht="76.5" hidden="1" spans="1:30">
      <c r="A552" s="22">
        <v>356</v>
      </c>
      <c r="B552" s="23" t="s">
        <v>1077</v>
      </c>
      <c r="C552" s="24" t="s">
        <v>1078</v>
      </c>
      <c r="D552" s="24" t="s">
        <v>1995</v>
      </c>
      <c r="E552" s="24" t="s">
        <v>2487</v>
      </c>
      <c r="F552" s="24" t="s">
        <v>116</v>
      </c>
      <c r="G552" s="24" t="s">
        <v>1908</v>
      </c>
      <c r="H552" s="24" t="s">
        <v>85</v>
      </c>
      <c r="I552" s="35" t="s">
        <v>2485</v>
      </c>
      <c r="J552" s="24">
        <v>30</v>
      </c>
      <c r="K552" s="24">
        <v>30</v>
      </c>
      <c r="L552" s="24"/>
      <c r="M552" s="24"/>
      <c r="N552" s="35" t="s">
        <v>2488</v>
      </c>
      <c r="O552" s="35"/>
      <c r="P552" s="36">
        <v>1805</v>
      </c>
      <c r="Q552" s="24" t="s">
        <v>89</v>
      </c>
      <c r="R552" s="24" t="s">
        <v>89</v>
      </c>
      <c r="S552" s="24" t="s">
        <v>89</v>
      </c>
      <c r="T552" s="25" t="s">
        <v>2000</v>
      </c>
      <c r="U552" s="24" t="s">
        <v>121</v>
      </c>
      <c r="V552" s="24" t="s">
        <v>122</v>
      </c>
      <c r="W552" s="43">
        <v>13408705686</v>
      </c>
      <c r="X552" s="24" t="s">
        <v>92</v>
      </c>
      <c r="Y552" s="51">
        <v>45293</v>
      </c>
      <c r="Z552" s="51">
        <v>45642</v>
      </c>
      <c r="AA552" s="24"/>
      <c r="AB552" s="24"/>
      <c r="AC552" s="6" t="s">
        <v>9</v>
      </c>
      <c r="AD552" s="48"/>
    </row>
    <row r="553" s="2" customFormat="1" ht="89.25" hidden="1" spans="1:30">
      <c r="A553" s="23">
        <v>357</v>
      </c>
      <c r="B553" s="23" t="s">
        <v>1077</v>
      </c>
      <c r="C553" s="24" t="s">
        <v>1078</v>
      </c>
      <c r="D553" s="24" t="s">
        <v>1995</v>
      </c>
      <c r="E553" s="24" t="s">
        <v>2489</v>
      </c>
      <c r="F553" s="24" t="s">
        <v>116</v>
      </c>
      <c r="G553" s="24" t="s">
        <v>1904</v>
      </c>
      <c r="H553" s="24" t="s">
        <v>85</v>
      </c>
      <c r="I553" s="35" t="s">
        <v>2485</v>
      </c>
      <c r="J553" s="24">
        <v>30</v>
      </c>
      <c r="K553" s="24">
        <v>30</v>
      </c>
      <c r="L553" s="24"/>
      <c r="M553" s="24"/>
      <c r="N553" s="35" t="s">
        <v>2490</v>
      </c>
      <c r="O553" s="35"/>
      <c r="P553" s="36">
        <v>3698</v>
      </c>
      <c r="Q553" s="24" t="s">
        <v>89</v>
      </c>
      <c r="R553" s="24" t="s">
        <v>89</v>
      </c>
      <c r="S553" s="24" t="s">
        <v>89</v>
      </c>
      <c r="T553" s="25" t="s">
        <v>2000</v>
      </c>
      <c r="U553" s="24" t="s">
        <v>121</v>
      </c>
      <c r="V553" s="24" t="s">
        <v>122</v>
      </c>
      <c r="W553" s="43">
        <v>13408705686</v>
      </c>
      <c r="X553" s="24" t="s">
        <v>92</v>
      </c>
      <c r="Y553" s="51">
        <v>45294</v>
      </c>
      <c r="Z553" s="51">
        <v>45643</v>
      </c>
      <c r="AA553" s="24"/>
      <c r="AB553" s="24"/>
      <c r="AC553" s="6" t="s">
        <v>9</v>
      </c>
      <c r="AD553" s="48"/>
    </row>
    <row r="554" s="2" customFormat="1" ht="89.25" hidden="1" spans="1:30">
      <c r="A554" s="22">
        <v>358</v>
      </c>
      <c r="B554" s="23" t="s">
        <v>1077</v>
      </c>
      <c r="C554" s="24" t="s">
        <v>1078</v>
      </c>
      <c r="D554" s="24" t="s">
        <v>1995</v>
      </c>
      <c r="E554" s="24" t="s">
        <v>2491</v>
      </c>
      <c r="F554" s="24" t="s">
        <v>116</v>
      </c>
      <c r="G554" s="24" t="s">
        <v>136</v>
      </c>
      <c r="H554" s="24" t="s">
        <v>85</v>
      </c>
      <c r="I554" s="35" t="s">
        <v>2485</v>
      </c>
      <c r="J554" s="24">
        <v>30</v>
      </c>
      <c r="K554" s="24">
        <v>30</v>
      </c>
      <c r="L554" s="24"/>
      <c r="M554" s="24"/>
      <c r="N554" s="35" t="s">
        <v>2492</v>
      </c>
      <c r="O554" s="35"/>
      <c r="P554" s="36">
        <v>4456</v>
      </c>
      <c r="Q554" s="24" t="s">
        <v>89</v>
      </c>
      <c r="R554" s="24" t="s">
        <v>89</v>
      </c>
      <c r="S554" s="24" t="s">
        <v>89</v>
      </c>
      <c r="T554" s="25" t="s">
        <v>2000</v>
      </c>
      <c r="U554" s="24" t="s">
        <v>121</v>
      </c>
      <c r="V554" s="24" t="s">
        <v>122</v>
      </c>
      <c r="W554" s="43">
        <v>13408705686</v>
      </c>
      <c r="X554" s="24" t="s">
        <v>92</v>
      </c>
      <c r="Y554" s="51">
        <v>45295</v>
      </c>
      <c r="Z554" s="51">
        <v>45644</v>
      </c>
      <c r="AA554" s="24"/>
      <c r="AB554" s="24"/>
      <c r="AC554" s="6" t="s">
        <v>9</v>
      </c>
      <c r="AD554" s="48"/>
    </row>
    <row r="555" s="2" customFormat="1" ht="89.25" hidden="1" spans="1:30">
      <c r="A555" s="22">
        <v>359</v>
      </c>
      <c r="B555" s="23" t="s">
        <v>1077</v>
      </c>
      <c r="C555" s="24" t="s">
        <v>1078</v>
      </c>
      <c r="D555" s="24" t="s">
        <v>1995</v>
      </c>
      <c r="E555" s="24" t="s">
        <v>2493</v>
      </c>
      <c r="F555" s="24" t="s">
        <v>116</v>
      </c>
      <c r="G555" s="24" t="s">
        <v>437</v>
      </c>
      <c r="H555" s="24" t="s">
        <v>85</v>
      </c>
      <c r="I555" s="35" t="s">
        <v>2485</v>
      </c>
      <c r="J555" s="24">
        <v>30</v>
      </c>
      <c r="K555" s="24">
        <v>30</v>
      </c>
      <c r="L555" s="24"/>
      <c r="M555" s="24"/>
      <c r="N555" s="35" t="s">
        <v>2494</v>
      </c>
      <c r="O555" s="35"/>
      <c r="P555" s="36">
        <v>4744</v>
      </c>
      <c r="Q555" s="24" t="s">
        <v>89</v>
      </c>
      <c r="R555" s="24" t="s">
        <v>89</v>
      </c>
      <c r="S555" s="24" t="s">
        <v>89</v>
      </c>
      <c r="T555" s="25" t="s">
        <v>2000</v>
      </c>
      <c r="U555" s="24" t="s">
        <v>121</v>
      </c>
      <c r="V555" s="24" t="s">
        <v>122</v>
      </c>
      <c r="W555" s="43">
        <v>13408705686</v>
      </c>
      <c r="X555" s="24" t="s">
        <v>92</v>
      </c>
      <c r="Y555" s="51">
        <v>45296</v>
      </c>
      <c r="Z555" s="51">
        <v>45645</v>
      </c>
      <c r="AA555" s="24"/>
      <c r="AB555" s="24"/>
      <c r="AC555" s="6" t="s">
        <v>9</v>
      </c>
      <c r="AD555" s="48"/>
    </row>
    <row r="556" s="2" customFormat="1" ht="76.5" hidden="1" spans="1:30">
      <c r="A556" s="23">
        <v>360</v>
      </c>
      <c r="B556" s="23" t="s">
        <v>1077</v>
      </c>
      <c r="C556" s="24" t="s">
        <v>1078</v>
      </c>
      <c r="D556" s="24" t="s">
        <v>1995</v>
      </c>
      <c r="E556" s="24" t="s">
        <v>2495</v>
      </c>
      <c r="F556" s="24" t="s">
        <v>116</v>
      </c>
      <c r="G556" s="24" t="s">
        <v>2496</v>
      </c>
      <c r="H556" s="24" t="s">
        <v>85</v>
      </c>
      <c r="I556" s="35" t="s">
        <v>2485</v>
      </c>
      <c r="J556" s="24">
        <v>30</v>
      </c>
      <c r="K556" s="24">
        <v>30</v>
      </c>
      <c r="L556" s="24"/>
      <c r="M556" s="24"/>
      <c r="N556" s="35" t="s">
        <v>2497</v>
      </c>
      <c r="O556" s="35"/>
      <c r="P556" s="36">
        <v>2265</v>
      </c>
      <c r="Q556" s="24" t="s">
        <v>89</v>
      </c>
      <c r="R556" s="24" t="s">
        <v>89</v>
      </c>
      <c r="S556" s="24" t="s">
        <v>89</v>
      </c>
      <c r="T556" s="25" t="s">
        <v>2000</v>
      </c>
      <c r="U556" s="24" t="s">
        <v>121</v>
      </c>
      <c r="V556" s="24" t="s">
        <v>122</v>
      </c>
      <c r="W556" s="43">
        <v>13408705686</v>
      </c>
      <c r="X556" s="24" t="s">
        <v>92</v>
      </c>
      <c r="Y556" s="51">
        <v>45297</v>
      </c>
      <c r="Z556" s="51">
        <v>45646</v>
      </c>
      <c r="AA556" s="24"/>
      <c r="AB556" s="24"/>
      <c r="AC556" s="6" t="s">
        <v>9</v>
      </c>
      <c r="AD556" s="48"/>
    </row>
    <row r="557" s="2" customFormat="1" ht="76.5" hidden="1" spans="1:30">
      <c r="A557" s="22">
        <v>361</v>
      </c>
      <c r="B557" s="23" t="s">
        <v>1077</v>
      </c>
      <c r="C557" s="24" t="s">
        <v>1078</v>
      </c>
      <c r="D557" s="24" t="s">
        <v>1995</v>
      </c>
      <c r="E557" s="24" t="s">
        <v>2498</v>
      </c>
      <c r="F557" s="24" t="s">
        <v>116</v>
      </c>
      <c r="G557" s="24" t="s">
        <v>1394</v>
      </c>
      <c r="H557" s="24" t="s">
        <v>85</v>
      </c>
      <c r="I557" s="35" t="s">
        <v>2485</v>
      </c>
      <c r="J557" s="24">
        <v>30</v>
      </c>
      <c r="K557" s="24">
        <v>30</v>
      </c>
      <c r="L557" s="24"/>
      <c r="M557" s="24"/>
      <c r="N557" s="35" t="s">
        <v>2499</v>
      </c>
      <c r="O557" s="35"/>
      <c r="P557" s="36">
        <v>1272</v>
      </c>
      <c r="Q557" s="24" t="s">
        <v>89</v>
      </c>
      <c r="R557" s="24" t="s">
        <v>89</v>
      </c>
      <c r="S557" s="24" t="s">
        <v>89</v>
      </c>
      <c r="T557" s="25" t="s">
        <v>2000</v>
      </c>
      <c r="U557" s="24" t="s">
        <v>121</v>
      </c>
      <c r="V557" s="24" t="s">
        <v>122</v>
      </c>
      <c r="W557" s="43">
        <v>13408705686</v>
      </c>
      <c r="X557" s="24" t="s">
        <v>92</v>
      </c>
      <c r="Y557" s="51">
        <v>45298</v>
      </c>
      <c r="Z557" s="51">
        <v>45647</v>
      </c>
      <c r="AA557" s="24"/>
      <c r="AB557" s="24"/>
      <c r="AC557" s="6" t="s">
        <v>9</v>
      </c>
      <c r="AD557" s="48"/>
    </row>
    <row r="558" s="2" customFormat="1" ht="76.5" hidden="1" spans="1:30">
      <c r="A558" s="22">
        <v>362</v>
      </c>
      <c r="B558" s="23" t="s">
        <v>1077</v>
      </c>
      <c r="C558" s="24" t="s">
        <v>1078</v>
      </c>
      <c r="D558" s="24" t="s">
        <v>1995</v>
      </c>
      <c r="E558" s="24" t="s">
        <v>2500</v>
      </c>
      <c r="F558" s="24" t="s">
        <v>116</v>
      </c>
      <c r="G558" s="24" t="s">
        <v>2501</v>
      </c>
      <c r="H558" s="24" t="s">
        <v>85</v>
      </c>
      <c r="I558" s="35" t="s">
        <v>2485</v>
      </c>
      <c r="J558" s="24">
        <v>30</v>
      </c>
      <c r="K558" s="24">
        <v>30</v>
      </c>
      <c r="L558" s="24"/>
      <c r="M558" s="24"/>
      <c r="N558" s="35" t="s">
        <v>2502</v>
      </c>
      <c r="O558" s="35"/>
      <c r="P558" s="36">
        <v>1421</v>
      </c>
      <c r="Q558" s="24" t="s">
        <v>89</v>
      </c>
      <c r="R558" s="24" t="s">
        <v>89</v>
      </c>
      <c r="S558" s="24" t="s">
        <v>89</v>
      </c>
      <c r="T558" s="25" t="s">
        <v>2000</v>
      </c>
      <c r="U558" s="24" t="s">
        <v>121</v>
      </c>
      <c r="V558" s="24" t="s">
        <v>122</v>
      </c>
      <c r="W558" s="43">
        <v>13408705686</v>
      </c>
      <c r="X558" s="24" t="s">
        <v>92</v>
      </c>
      <c r="Y558" s="51">
        <v>45299</v>
      </c>
      <c r="Z558" s="51">
        <v>45648</v>
      </c>
      <c r="AA558" s="24"/>
      <c r="AB558" s="24"/>
      <c r="AC558" s="6" t="s">
        <v>9</v>
      </c>
      <c r="AD558" s="48"/>
    </row>
    <row r="559" s="2" customFormat="1" ht="76.5" hidden="1" spans="1:30">
      <c r="A559" s="23">
        <v>363</v>
      </c>
      <c r="B559" s="23" t="s">
        <v>1077</v>
      </c>
      <c r="C559" s="24" t="s">
        <v>1078</v>
      </c>
      <c r="D559" s="24" t="s">
        <v>1995</v>
      </c>
      <c r="E559" s="24" t="s">
        <v>2503</v>
      </c>
      <c r="F559" s="24" t="s">
        <v>116</v>
      </c>
      <c r="G559" s="24" t="s">
        <v>2504</v>
      </c>
      <c r="H559" s="24" t="s">
        <v>85</v>
      </c>
      <c r="I559" s="35" t="s">
        <v>2485</v>
      </c>
      <c r="J559" s="24">
        <v>30</v>
      </c>
      <c r="K559" s="24">
        <v>30</v>
      </c>
      <c r="L559" s="24"/>
      <c r="M559" s="24"/>
      <c r="N559" s="35" t="s">
        <v>2505</v>
      </c>
      <c r="O559" s="35"/>
      <c r="P559" s="36">
        <v>2264</v>
      </c>
      <c r="Q559" s="24" t="s">
        <v>89</v>
      </c>
      <c r="R559" s="24" t="s">
        <v>89</v>
      </c>
      <c r="S559" s="24" t="s">
        <v>89</v>
      </c>
      <c r="T559" s="25" t="s">
        <v>2000</v>
      </c>
      <c r="U559" s="24" t="s">
        <v>121</v>
      </c>
      <c r="V559" s="24" t="s">
        <v>122</v>
      </c>
      <c r="W559" s="43">
        <v>13408705686</v>
      </c>
      <c r="X559" s="24" t="s">
        <v>92</v>
      </c>
      <c r="Y559" s="51">
        <v>45301</v>
      </c>
      <c r="Z559" s="51">
        <v>45650</v>
      </c>
      <c r="AA559" s="24"/>
      <c r="AB559" s="24"/>
      <c r="AC559" s="6" t="s">
        <v>9</v>
      </c>
      <c r="AD559" s="48"/>
    </row>
    <row r="560" s="2" customFormat="1" ht="76.5" hidden="1" spans="1:30">
      <c r="A560" s="22">
        <v>364</v>
      </c>
      <c r="B560" s="23" t="s">
        <v>1077</v>
      </c>
      <c r="C560" s="24" t="s">
        <v>1078</v>
      </c>
      <c r="D560" s="24" t="s">
        <v>1995</v>
      </c>
      <c r="E560" s="24" t="s">
        <v>2506</v>
      </c>
      <c r="F560" s="24" t="s">
        <v>116</v>
      </c>
      <c r="G560" s="24" t="s">
        <v>2507</v>
      </c>
      <c r="H560" s="24" t="s">
        <v>85</v>
      </c>
      <c r="I560" s="35" t="s">
        <v>2485</v>
      </c>
      <c r="J560" s="24">
        <v>30</v>
      </c>
      <c r="K560" s="24">
        <v>30</v>
      </c>
      <c r="L560" s="24"/>
      <c r="M560" s="24"/>
      <c r="N560" s="35" t="s">
        <v>2508</v>
      </c>
      <c r="O560" s="35"/>
      <c r="P560" s="36">
        <v>2696</v>
      </c>
      <c r="Q560" s="24" t="s">
        <v>89</v>
      </c>
      <c r="R560" s="24" t="s">
        <v>89</v>
      </c>
      <c r="S560" s="24" t="s">
        <v>89</v>
      </c>
      <c r="T560" s="25" t="s">
        <v>2000</v>
      </c>
      <c r="U560" s="24" t="s">
        <v>121</v>
      </c>
      <c r="V560" s="24" t="s">
        <v>122</v>
      </c>
      <c r="W560" s="43">
        <v>13408705686</v>
      </c>
      <c r="X560" s="24" t="s">
        <v>92</v>
      </c>
      <c r="Y560" s="51">
        <v>45302</v>
      </c>
      <c r="Z560" s="51">
        <v>45651</v>
      </c>
      <c r="AA560" s="24"/>
      <c r="AB560" s="24"/>
      <c r="AC560" s="6" t="s">
        <v>9</v>
      </c>
      <c r="AD560" s="48"/>
    </row>
    <row r="561" s="2" customFormat="1" ht="89.25" hidden="1" spans="1:30">
      <c r="A561" s="22">
        <v>365</v>
      </c>
      <c r="B561" s="23" t="s">
        <v>1077</v>
      </c>
      <c r="C561" s="24" t="s">
        <v>1078</v>
      </c>
      <c r="D561" s="24" t="s">
        <v>1995</v>
      </c>
      <c r="E561" s="24" t="s">
        <v>2509</v>
      </c>
      <c r="F561" s="24" t="s">
        <v>116</v>
      </c>
      <c r="G561" s="24" t="s">
        <v>2510</v>
      </c>
      <c r="H561" s="24" t="s">
        <v>85</v>
      </c>
      <c r="I561" s="35" t="s">
        <v>2485</v>
      </c>
      <c r="J561" s="24">
        <v>30</v>
      </c>
      <c r="K561" s="24">
        <v>30</v>
      </c>
      <c r="L561" s="24"/>
      <c r="M561" s="24"/>
      <c r="N561" s="35" t="s">
        <v>2511</v>
      </c>
      <c r="O561" s="35"/>
      <c r="P561" s="36">
        <v>5683</v>
      </c>
      <c r="Q561" s="24" t="s">
        <v>89</v>
      </c>
      <c r="R561" s="24" t="s">
        <v>89</v>
      </c>
      <c r="S561" s="24" t="s">
        <v>89</v>
      </c>
      <c r="T561" s="25" t="s">
        <v>2000</v>
      </c>
      <c r="U561" s="24" t="s">
        <v>121</v>
      </c>
      <c r="V561" s="24" t="s">
        <v>122</v>
      </c>
      <c r="W561" s="43">
        <v>13408705686</v>
      </c>
      <c r="X561" s="24" t="s">
        <v>92</v>
      </c>
      <c r="Y561" s="51">
        <v>45303</v>
      </c>
      <c r="Z561" s="51">
        <v>45652</v>
      </c>
      <c r="AA561" s="24"/>
      <c r="AB561" s="24"/>
      <c r="AC561" s="6" t="s">
        <v>9</v>
      </c>
      <c r="AD561" s="48"/>
    </row>
    <row r="562" s="2" customFormat="1" ht="89.25" hidden="1" spans="1:30">
      <c r="A562" s="23">
        <v>366</v>
      </c>
      <c r="B562" s="23" t="s">
        <v>1077</v>
      </c>
      <c r="C562" s="24" t="s">
        <v>1078</v>
      </c>
      <c r="D562" s="24" t="s">
        <v>1995</v>
      </c>
      <c r="E562" s="24" t="s">
        <v>2512</v>
      </c>
      <c r="F562" s="24" t="s">
        <v>116</v>
      </c>
      <c r="G562" s="24" t="s">
        <v>128</v>
      </c>
      <c r="H562" s="24" t="s">
        <v>85</v>
      </c>
      <c r="I562" s="35" t="s">
        <v>2485</v>
      </c>
      <c r="J562" s="24">
        <v>30</v>
      </c>
      <c r="K562" s="24">
        <v>30</v>
      </c>
      <c r="L562" s="24"/>
      <c r="M562" s="24"/>
      <c r="N562" s="35" t="s">
        <v>2513</v>
      </c>
      <c r="O562" s="35"/>
      <c r="P562" s="36">
        <v>4730</v>
      </c>
      <c r="Q562" s="24" t="s">
        <v>89</v>
      </c>
      <c r="R562" s="24" t="s">
        <v>89</v>
      </c>
      <c r="S562" s="24" t="s">
        <v>89</v>
      </c>
      <c r="T562" s="25" t="s">
        <v>2000</v>
      </c>
      <c r="U562" s="24" t="s">
        <v>121</v>
      </c>
      <c r="V562" s="24" t="s">
        <v>122</v>
      </c>
      <c r="W562" s="43">
        <v>13408705686</v>
      </c>
      <c r="X562" s="24" t="s">
        <v>92</v>
      </c>
      <c r="Y562" s="51">
        <v>45304</v>
      </c>
      <c r="Z562" s="51">
        <v>45653</v>
      </c>
      <c r="AA562" s="24"/>
      <c r="AB562" s="24"/>
      <c r="AC562" s="6" t="s">
        <v>9</v>
      </c>
      <c r="AD562" s="48"/>
    </row>
    <row r="563" s="2" customFormat="1" ht="76.5" hidden="1" spans="1:30">
      <c r="A563" s="22">
        <v>367</v>
      </c>
      <c r="B563" s="23" t="s">
        <v>1077</v>
      </c>
      <c r="C563" s="24" t="s">
        <v>1078</v>
      </c>
      <c r="D563" s="24" t="s">
        <v>1995</v>
      </c>
      <c r="E563" s="24" t="s">
        <v>2514</v>
      </c>
      <c r="F563" s="24" t="s">
        <v>116</v>
      </c>
      <c r="G563" s="24" t="s">
        <v>2515</v>
      </c>
      <c r="H563" s="24" t="s">
        <v>85</v>
      </c>
      <c r="I563" s="35" t="s">
        <v>2485</v>
      </c>
      <c r="J563" s="24">
        <v>30</v>
      </c>
      <c r="K563" s="24">
        <v>30</v>
      </c>
      <c r="L563" s="24"/>
      <c r="M563" s="24"/>
      <c r="N563" s="35" t="s">
        <v>2516</v>
      </c>
      <c r="O563" s="35"/>
      <c r="P563" s="36">
        <v>1668</v>
      </c>
      <c r="Q563" s="24" t="s">
        <v>89</v>
      </c>
      <c r="R563" s="24" t="s">
        <v>89</v>
      </c>
      <c r="S563" s="24" t="s">
        <v>89</v>
      </c>
      <c r="T563" s="25" t="s">
        <v>2000</v>
      </c>
      <c r="U563" s="24" t="s">
        <v>121</v>
      </c>
      <c r="V563" s="24" t="s">
        <v>122</v>
      </c>
      <c r="W563" s="43">
        <v>13408705686</v>
      </c>
      <c r="X563" s="24" t="s">
        <v>92</v>
      </c>
      <c r="Y563" s="51">
        <v>45305</v>
      </c>
      <c r="Z563" s="51">
        <v>45654</v>
      </c>
      <c r="AA563" s="24"/>
      <c r="AB563" s="24"/>
      <c r="AC563" s="6" t="s">
        <v>9</v>
      </c>
      <c r="AD563" s="48"/>
    </row>
    <row r="564" s="2" customFormat="1" ht="76.5" hidden="1" spans="1:30">
      <c r="A564" s="22">
        <v>368</v>
      </c>
      <c r="B564" s="23" t="s">
        <v>1077</v>
      </c>
      <c r="C564" s="24" t="s">
        <v>1078</v>
      </c>
      <c r="D564" s="24" t="s">
        <v>1995</v>
      </c>
      <c r="E564" s="24" t="s">
        <v>2517</v>
      </c>
      <c r="F564" s="24" t="s">
        <v>116</v>
      </c>
      <c r="G564" s="24" t="s">
        <v>2518</v>
      </c>
      <c r="H564" s="24" t="s">
        <v>85</v>
      </c>
      <c r="I564" s="35" t="s">
        <v>2485</v>
      </c>
      <c r="J564" s="24">
        <v>30</v>
      </c>
      <c r="K564" s="24">
        <v>30</v>
      </c>
      <c r="L564" s="24"/>
      <c r="M564" s="24"/>
      <c r="N564" s="35" t="s">
        <v>2519</v>
      </c>
      <c r="O564" s="35"/>
      <c r="P564" s="36">
        <v>951</v>
      </c>
      <c r="Q564" s="24" t="s">
        <v>89</v>
      </c>
      <c r="R564" s="24" t="s">
        <v>89</v>
      </c>
      <c r="S564" s="24" t="s">
        <v>89</v>
      </c>
      <c r="T564" s="25" t="s">
        <v>2000</v>
      </c>
      <c r="U564" s="24" t="s">
        <v>121</v>
      </c>
      <c r="V564" s="24" t="s">
        <v>122</v>
      </c>
      <c r="W564" s="43">
        <v>13408705686</v>
      </c>
      <c r="X564" s="24" t="s">
        <v>92</v>
      </c>
      <c r="Y564" s="51">
        <v>45306</v>
      </c>
      <c r="Z564" s="51">
        <v>45655</v>
      </c>
      <c r="AA564" s="24"/>
      <c r="AB564" s="24"/>
      <c r="AC564" s="6" t="s">
        <v>9</v>
      </c>
      <c r="AD564" s="48"/>
    </row>
    <row r="565" s="2" customFormat="1" ht="76.5" hidden="1" spans="1:30">
      <c r="A565" s="23">
        <v>369</v>
      </c>
      <c r="B565" s="23" t="s">
        <v>1077</v>
      </c>
      <c r="C565" s="24" t="s">
        <v>1078</v>
      </c>
      <c r="D565" s="24" t="s">
        <v>1995</v>
      </c>
      <c r="E565" s="24" t="s">
        <v>2520</v>
      </c>
      <c r="F565" s="24" t="s">
        <v>116</v>
      </c>
      <c r="G565" s="24" t="s">
        <v>2521</v>
      </c>
      <c r="H565" s="24" t="s">
        <v>85</v>
      </c>
      <c r="I565" s="35" t="s">
        <v>2485</v>
      </c>
      <c r="J565" s="24">
        <v>30</v>
      </c>
      <c r="K565" s="24">
        <v>30</v>
      </c>
      <c r="L565" s="24"/>
      <c r="M565" s="24"/>
      <c r="N565" s="35" t="s">
        <v>2522</v>
      </c>
      <c r="O565" s="35"/>
      <c r="P565" s="36">
        <v>481</v>
      </c>
      <c r="Q565" s="24" t="s">
        <v>89</v>
      </c>
      <c r="R565" s="24" t="s">
        <v>89</v>
      </c>
      <c r="S565" s="24" t="s">
        <v>89</v>
      </c>
      <c r="T565" s="25" t="s">
        <v>2000</v>
      </c>
      <c r="U565" s="24" t="s">
        <v>121</v>
      </c>
      <c r="V565" s="24" t="s">
        <v>122</v>
      </c>
      <c r="W565" s="43">
        <v>13408705686</v>
      </c>
      <c r="X565" s="24" t="s">
        <v>92</v>
      </c>
      <c r="Y565" s="51">
        <v>45307</v>
      </c>
      <c r="Z565" s="51">
        <v>45656</v>
      </c>
      <c r="AA565" s="24"/>
      <c r="AB565" s="24"/>
      <c r="AC565" s="6" t="s">
        <v>9</v>
      </c>
      <c r="AD565" s="48"/>
    </row>
    <row r="566" s="2" customFormat="1" ht="76.5" hidden="1" spans="1:30">
      <c r="A566" s="22">
        <v>370</v>
      </c>
      <c r="B566" s="23" t="s">
        <v>1077</v>
      </c>
      <c r="C566" s="24" t="s">
        <v>1078</v>
      </c>
      <c r="D566" s="24" t="s">
        <v>1995</v>
      </c>
      <c r="E566" s="24" t="s">
        <v>2523</v>
      </c>
      <c r="F566" s="24" t="s">
        <v>116</v>
      </c>
      <c r="G566" s="24" t="s">
        <v>2524</v>
      </c>
      <c r="H566" s="24" t="s">
        <v>85</v>
      </c>
      <c r="I566" s="35" t="s">
        <v>2485</v>
      </c>
      <c r="J566" s="24">
        <v>30</v>
      </c>
      <c r="K566" s="24">
        <v>30</v>
      </c>
      <c r="L566" s="24"/>
      <c r="M566" s="24"/>
      <c r="N566" s="35" t="s">
        <v>2525</v>
      </c>
      <c r="O566" s="35"/>
      <c r="P566" s="36">
        <v>1449</v>
      </c>
      <c r="Q566" s="24" t="s">
        <v>89</v>
      </c>
      <c r="R566" s="24" t="s">
        <v>89</v>
      </c>
      <c r="S566" s="24" t="s">
        <v>89</v>
      </c>
      <c r="T566" s="25" t="s">
        <v>2000</v>
      </c>
      <c r="U566" s="24" t="s">
        <v>121</v>
      </c>
      <c r="V566" s="24" t="s">
        <v>122</v>
      </c>
      <c r="W566" s="43">
        <v>13408705686</v>
      </c>
      <c r="X566" s="24" t="s">
        <v>92</v>
      </c>
      <c r="Y566" s="51">
        <v>45308</v>
      </c>
      <c r="Z566" s="51">
        <v>45657</v>
      </c>
      <c r="AA566" s="24"/>
      <c r="AB566" s="24"/>
      <c r="AC566" s="6" t="s">
        <v>9</v>
      </c>
      <c r="AD566" s="48"/>
    </row>
    <row r="567" s="2" customFormat="1" ht="76.5" hidden="1" spans="1:30">
      <c r="A567" s="22">
        <v>371</v>
      </c>
      <c r="B567" s="23" t="s">
        <v>1077</v>
      </c>
      <c r="C567" s="24" t="s">
        <v>1078</v>
      </c>
      <c r="D567" s="24" t="s">
        <v>1995</v>
      </c>
      <c r="E567" s="24" t="s">
        <v>2526</v>
      </c>
      <c r="F567" s="24" t="s">
        <v>116</v>
      </c>
      <c r="G567" s="24" t="s">
        <v>1400</v>
      </c>
      <c r="H567" s="24" t="s">
        <v>85</v>
      </c>
      <c r="I567" s="35" t="s">
        <v>2485</v>
      </c>
      <c r="J567" s="24">
        <v>30</v>
      </c>
      <c r="K567" s="24">
        <v>30</v>
      </c>
      <c r="L567" s="24"/>
      <c r="M567" s="24"/>
      <c r="N567" s="35" t="s">
        <v>2527</v>
      </c>
      <c r="O567" s="35"/>
      <c r="P567" s="36">
        <v>1380</v>
      </c>
      <c r="Q567" s="24" t="s">
        <v>89</v>
      </c>
      <c r="R567" s="24" t="s">
        <v>89</v>
      </c>
      <c r="S567" s="24" t="s">
        <v>89</v>
      </c>
      <c r="T567" s="25" t="s">
        <v>2000</v>
      </c>
      <c r="U567" s="24" t="s">
        <v>121</v>
      </c>
      <c r="V567" s="24" t="s">
        <v>122</v>
      </c>
      <c r="W567" s="43">
        <v>13408705686</v>
      </c>
      <c r="X567" s="24" t="s">
        <v>92</v>
      </c>
      <c r="Y567" s="51">
        <v>45309</v>
      </c>
      <c r="Z567" s="51">
        <v>45657</v>
      </c>
      <c r="AA567" s="24"/>
      <c r="AB567" s="24"/>
      <c r="AC567" s="6" t="s">
        <v>9</v>
      </c>
      <c r="AD567" s="48"/>
    </row>
    <row r="568" s="2" customFormat="1" ht="76.5" hidden="1" spans="1:30">
      <c r="A568" s="23">
        <v>372</v>
      </c>
      <c r="B568" s="23" t="s">
        <v>1077</v>
      </c>
      <c r="C568" s="24" t="s">
        <v>1078</v>
      </c>
      <c r="D568" s="24" t="s">
        <v>1995</v>
      </c>
      <c r="E568" s="24" t="s">
        <v>2528</v>
      </c>
      <c r="F568" s="24" t="s">
        <v>116</v>
      </c>
      <c r="G568" s="24" t="s">
        <v>2529</v>
      </c>
      <c r="H568" s="24" t="s">
        <v>85</v>
      </c>
      <c r="I568" s="35" t="s">
        <v>2485</v>
      </c>
      <c r="J568" s="24">
        <v>30</v>
      </c>
      <c r="K568" s="24">
        <v>30</v>
      </c>
      <c r="L568" s="24"/>
      <c r="M568" s="24"/>
      <c r="N568" s="35" t="s">
        <v>2530</v>
      </c>
      <c r="O568" s="35"/>
      <c r="P568" s="36">
        <v>1169</v>
      </c>
      <c r="Q568" s="24" t="s">
        <v>89</v>
      </c>
      <c r="R568" s="24" t="s">
        <v>89</v>
      </c>
      <c r="S568" s="24" t="s">
        <v>89</v>
      </c>
      <c r="T568" s="25" t="s">
        <v>2000</v>
      </c>
      <c r="U568" s="24" t="s">
        <v>121</v>
      </c>
      <c r="V568" s="24" t="s">
        <v>122</v>
      </c>
      <c r="W568" s="43">
        <v>13408705686</v>
      </c>
      <c r="X568" s="24" t="s">
        <v>92</v>
      </c>
      <c r="Y568" s="51">
        <v>45309</v>
      </c>
      <c r="Z568" s="51">
        <v>45657</v>
      </c>
      <c r="AA568" s="24"/>
      <c r="AB568" s="24"/>
      <c r="AC568" s="6" t="s">
        <v>9</v>
      </c>
      <c r="AD568" s="48"/>
    </row>
    <row r="569" s="2" customFormat="1" ht="89.25" hidden="1" spans="1:30">
      <c r="A569" s="22">
        <v>373</v>
      </c>
      <c r="B569" s="23" t="s">
        <v>1077</v>
      </c>
      <c r="C569" s="24" t="s">
        <v>1078</v>
      </c>
      <c r="D569" s="24" t="s">
        <v>1995</v>
      </c>
      <c r="E569" s="24" t="s">
        <v>2531</v>
      </c>
      <c r="F569" s="24" t="s">
        <v>116</v>
      </c>
      <c r="G569" s="24" t="s">
        <v>124</v>
      </c>
      <c r="H569" s="24" t="s">
        <v>85</v>
      </c>
      <c r="I569" s="35" t="s">
        <v>2485</v>
      </c>
      <c r="J569" s="24">
        <v>30</v>
      </c>
      <c r="K569" s="24">
        <v>30</v>
      </c>
      <c r="L569" s="24"/>
      <c r="M569" s="24"/>
      <c r="N569" s="35" t="s">
        <v>2532</v>
      </c>
      <c r="O569" s="35"/>
      <c r="P569" s="36">
        <v>2148</v>
      </c>
      <c r="Q569" s="24" t="s">
        <v>89</v>
      </c>
      <c r="R569" s="24" t="s">
        <v>89</v>
      </c>
      <c r="S569" s="24" t="s">
        <v>89</v>
      </c>
      <c r="T569" s="25" t="s">
        <v>2000</v>
      </c>
      <c r="U569" s="24" t="s">
        <v>121</v>
      </c>
      <c r="V569" s="24" t="s">
        <v>122</v>
      </c>
      <c r="W569" s="43">
        <v>13408705686</v>
      </c>
      <c r="X569" s="24" t="s">
        <v>92</v>
      </c>
      <c r="Y569" s="51">
        <v>45309</v>
      </c>
      <c r="Z569" s="51">
        <v>45657</v>
      </c>
      <c r="AA569" s="24"/>
      <c r="AB569" s="24"/>
      <c r="AC569" s="6" t="s">
        <v>9</v>
      </c>
      <c r="AD569" s="48"/>
    </row>
    <row r="570" s="2" customFormat="1" ht="89.25" hidden="1" spans="1:30">
      <c r="A570" s="22">
        <v>374</v>
      </c>
      <c r="B570" s="23" t="s">
        <v>1077</v>
      </c>
      <c r="C570" s="24" t="s">
        <v>1078</v>
      </c>
      <c r="D570" s="24" t="s">
        <v>1995</v>
      </c>
      <c r="E570" s="24" t="s">
        <v>2533</v>
      </c>
      <c r="F570" s="24" t="s">
        <v>116</v>
      </c>
      <c r="G570" s="24" t="s">
        <v>117</v>
      </c>
      <c r="H570" s="24" t="s">
        <v>85</v>
      </c>
      <c r="I570" s="35" t="s">
        <v>2485</v>
      </c>
      <c r="J570" s="24">
        <v>30</v>
      </c>
      <c r="K570" s="24">
        <v>30</v>
      </c>
      <c r="L570" s="24"/>
      <c r="M570" s="24"/>
      <c r="N570" s="35" t="s">
        <v>2534</v>
      </c>
      <c r="O570" s="35"/>
      <c r="P570" s="36">
        <v>1532</v>
      </c>
      <c r="Q570" s="24" t="s">
        <v>89</v>
      </c>
      <c r="R570" s="24" t="s">
        <v>89</v>
      </c>
      <c r="S570" s="24" t="s">
        <v>89</v>
      </c>
      <c r="T570" s="25" t="s">
        <v>2000</v>
      </c>
      <c r="U570" s="24" t="s">
        <v>121</v>
      </c>
      <c r="V570" s="24" t="s">
        <v>122</v>
      </c>
      <c r="W570" s="43">
        <v>13408705686</v>
      </c>
      <c r="X570" s="24" t="s">
        <v>92</v>
      </c>
      <c r="Y570" s="51">
        <v>45309</v>
      </c>
      <c r="Z570" s="51">
        <v>45657</v>
      </c>
      <c r="AA570" s="24"/>
      <c r="AB570" s="24"/>
      <c r="AC570" s="6" t="s">
        <v>9</v>
      </c>
      <c r="AD570" s="48"/>
    </row>
    <row r="571" s="2" customFormat="1" ht="89.25" hidden="1" spans="1:30">
      <c r="A571" s="23">
        <v>375</v>
      </c>
      <c r="B571" s="23" t="s">
        <v>1077</v>
      </c>
      <c r="C571" s="24" t="s">
        <v>1078</v>
      </c>
      <c r="D571" s="24" t="s">
        <v>1995</v>
      </c>
      <c r="E571" s="24" t="s">
        <v>2535</v>
      </c>
      <c r="F571" s="24" t="s">
        <v>116</v>
      </c>
      <c r="G571" s="24" t="s">
        <v>2536</v>
      </c>
      <c r="H571" s="24" t="s">
        <v>85</v>
      </c>
      <c r="I571" s="35" t="s">
        <v>2485</v>
      </c>
      <c r="J571" s="24">
        <v>30</v>
      </c>
      <c r="K571" s="24">
        <v>30</v>
      </c>
      <c r="L571" s="24"/>
      <c r="M571" s="24"/>
      <c r="N571" s="35" t="s">
        <v>2537</v>
      </c>
      <c r="O571" s="35"/>
      <c r="P571" s="36">
        <v>1335</v>
      </c>
      <c r="Q571" s="24" t="s">
        <v>89</v>
      </c>
      <c r="R571" s="24" t="s">
        <v>89</v>
      </c>
      <c r="S571" s="24" t="s">
        <v>89</v>
      </c>
      <c r="T571" s="25" t="s">
        <v>2000</v>
      </c>
      <c r="U571" s="24" t="s">
        <v>121</v>
      </c>
      <c r="V571" s="24" t="s">
        <v>122</v>
      </c>
      <c r="W571" s="43">
        <v>13408705686</v>
      </c>
      <c r="X571" s="24" t="s">
        <v>92</v>
      </c>
      <c r="Y571" s="51">
        <v>45309</v>
      </c>
      <c r="Z571" s="51">
        <v>45657</v>
      </c>
      <c r="AA571" s="24"/>
      <c r="AB571" s="24"/>
      <c r="AC571" s="6" t="s">
        <v>9</v>
      </c>
      <c r="AD571" s="48"/>
    </row>
    <row r="572" s="2" customFormat="1" ht="89.25" hidden="1" spans="1:30">
      <c r="A572" s="22">
        <v>376</v>
      </c>
      <c r="B572" s="23" t="s">
        <v>1077</v>
      </c>
      <c r="C572" s="24" t="s">
        <v>1078</v>
      </c>
      <c r="D572" s="24" t="s">
        <v>1995</v>
      </c>
      <c r="E572" s="24" t="s">
        <v>2538</v>
      </c>
      <c r="F572" s="24" t="s">
        <v>116</v>
      </c>
      <c r="G572" s="24" t="s">
        <v>2539</v>
      </c>
      <c r="H572" s="24" t="s">
        <v>85</v>
      </c>
      <c r="I572" s="35" t="s">
        <v>2485</v>
      </c>
      <c r="J572" s="24">
        <v>30</v>
      </c>
      <c r="K572" s="24">
        <v>30</v>
      </c>
      <c r="L572" s="24"/>
      <c r="M572" s="24"/>
      <c r="N572" s="35" t="s">
        <v>2540</v>
      </c>
      <c r="O572" s="35"/>
      <c r="P572" s="36">
        <v>1264</v>
      </c>
      <c r="Q572" s="24" t="s">
        <v>89</v>
      </c>
      <c r="R572" s="24" t="s">
        <v>89</v>
      </c>
      <c r="S572" s="24" t="s">
        <v>89</v>
      </c>
      <c r="T572" s="25" t="s">
        <v>2000</v>
      </c>
      <c r="U572" s="24" t="s">
        <v>121</v>
      </c>
      <c r="V572" s="24" t="s">
        <v>122</v>
      </c>
      <c r="W572" s="43">
        <v>13408705686</v>
      </c>
      <c r="X572" s="24" t="s">
        <v>92</v>
      </c>
      <c r="Y572" s="51">
        <v>45309</v>
      </c>
      <c r="Z572" s="51">
        <v>45657</v>
      </c>
      <c r="AA572" s="24"/>
      <c r="AB572" s="24"/>
      <c r="AC572" s="6" t="s">
        <v>9</v>
      </c>
      <c r="AD572" s="48"/>
    </row>
    <row r="573" s="2" customFormat="1" ht="102" hidden="1" spans="1:30">
      <c r="A573" s="22">
        <v>377</v>
      </c>
      <c r="B573" s="23" t="s">
        <v>1077</v>
      </c>
      <c r="C573" s="24" t="s">
        <v>1078</v>
      </c>
      <c r="D573" s="24" t="s">
        <v>1995</v>
      </c>
      <c r="E573" s="24" t="s">
        <v>2541</v>
      </c>
      <c r="F573" s="24" t="s">
        <v>297</v>
      </c>
      <c r="G573" s="24" t="s">
        <v>471</v>
      </c>
      <c r="H573" s="24" t="s">
        <v>85</v>
      </c>
      <c r="I573" s="35" t="s">
        <v>2542</v>
      </c>
      <c r="J573" s="24">
        <v>30</v>
      </c>
      <c r="K573" s="24">
        <v>30</v>
      </c>
      <c r="L573" s="24"/>
      <c r="M573" s="24"/>
      <c r="N573" s="35" t="s">
        <v>2543</v>
      </c>
      <c r="O573" s="35"/>
      <c r="P573" s="36">
        <v>1147</v>
      </c>
      <c r="Q573" s="24" t="s">
        <v>89</v>
      </c>
      <c r="R573" s="24" t="s">
        <v>89</v>
      </c>
      <c r="S573" s="24" t="s">
        <v>89</v>
      </c>
      <c r="T573" s="25" t="s">
        <v>2000</v>
      </c>
      <c r="U573" s="24" t="s">
        <v>302</v>
      </c>
      <c r="V573" s="24" t="s">
        <v>303</v>
      </c>
      <c r="W573" s="43">
        <v>18008741541</v>
      </c>
      <c r="X573" s="24" t="s">
        <v>92</v>
      </c>
      <c r="Y573" s="51">
        <v>45310</v>
      </c>
      <c r="Z573" s="51">
        <v>45657</v>
      </c>
      <c r="AA573" s="24"/>
      <c r="AB573" s="24"/>
      <c r="AC573" s="6" t="s">
        <v>9</v>
      </c>
      <c r="AD573" s="48"/>
    </row>
    <row r="574" s="2" customFormat="1" ht="178.5" hidden="1" spans="1:30">
      <c r="A574" s="23">
        <v>378</v>
      </c>
      <c r="B574" s="23" t="s">
        <v>1077</v>
      </c>
      <c r="C574" s="24" t="s">
        <v>1078</v>
      </c>
      <c r="D574" s="24" t="s">
        <v>1995</v>
      </c>
      <c r="E574" s="24" t="s">
        <v>2544</v>
      </c>
      <c r="F574" s="24" t="s">
        <v>297</v>
      </c>
      <c r="G574" s="24" t="s">
        <v>2545</v>
      </c>
      <c r="H574" s="24" t="s">
        <v>85</v>
      </c>
      <c r="I574" s="35" t="s">
        <v>2546</v>
      </c>
      <c r="J574" s="24">
        <v>30</v>
      </c>
      <c r="K574" s="24">
        <v>30</v>
      </c>
      <c r="L574" s="24"/>
      <c r="M574" s="24"/>
      <c r="N574" s="35" t="s">
        <v>2547</v>
      </c>
      <c r="O574" s="35"/>
      <c r="P574" s="36">
        <v>951</v>
      </c>
      <c r="Q574" s="24" t="s">
        <v>89</v>
      </c>
      <c r="R574" s="24" t="s">
        <v>89</v>
      </c>
      <c r="S574" s="24" t="s">
        <v>89</v>
      </c>
      <c r="T574" s="25" t="s">
        <v>2000</v>
      </c>
      <c r="U574" s="24" t="s">
        <v>302</v>
      </c>
      <c r="V574" s="24" t="s">
        <v>303</v>
      </c>
      <c r="W574" s="43">
        <v>18008741541</v>
      </c>
      <c r="X574" s="24" t="s">
        <v>92</v>
      </c>
      <c r="Y574" s="51">
        <v>45310</v>
      </c>
      <c r="Z574" s="51">
        <v>45657</v>
      </c>
      <c r="AA574" s="24"/>
      <c r="AB574" s="24"/>
      <c r="AC574" s="6" t="s">
        <v>9</v>
      </c>
      <c r="AD574" s="48"/>
    </row>
    <row r="575" s="2" customFormat="1" ht="102" hidden="1" spans="1:30">
      <c r="A575" s="22">
        <v>379</v>
      </c>
      <c r="B575" s="23" t="s">
        <v>1077</v>
      </c>
      <c r="C575" s="24" t="s">
        <v>1078</v>
      </c>
      <c r="D575" s="24" t="s">
        <v>1995</v>
      </c>
      <c r="E575" s="24" t="s">
        <v>2548</v>
      </c>
      <c r="F575" s="24" t="s">
        <v>297</v>
      </c>
      <c r="G575" s="24" t="s">
        <v>1659</v>
      </c>
      <c r="H575" s="24" t="s">
        <v>85</v>
      </c>
      <c r="I575" s="35" t="s">
        <v>2549</v>
      </c>
      <c r="J575" s="24">
        <v>30</v>
      </c>
      <c r="K575" s="24">
        <v>30</v>
      </c>
      <c r="L575" s="24"/>
      <c r="M575" s="24"/>
      <c r="N575" s="35" t="s">
        <v>2550</v>
      </c>
      <c r="O575" s="35"/>
      <c r="P575" s="36">
        <v>827</v>
      </c>
      <c r="Q575" s="24" t="s">
        <v>89</v>
      </c>
      <c r="R575" s="24" t="s">
        <v>89</v>
      </c>
      <c r="S575" s="24" t="s">
        <v>89</v>
      </c>
      <c r="T575" s="25" t="s">
        <v>2000</v>
      </c>
      <c r="U575" s="24" t="s">
        <v>302</v>
      </c>
      <c r="V575" s="24" t="s">
        <v>303</v>
      </c>
      <c r="W575" s="43">
        <v>18008741541</v>
      </c>
      <c r="X575" s="24" t="s">
        <v>92</v>
      </c>
      <c r="Y575" s="51">
        <v>45310</v>
      </c>
      <c r="Z575" s="51">
        <v>45657</v>
      </c>
      <c r="AA575" s="24"/>
      <c r="AB575" s="24"/>
      <c r="AC575" s="6" t="s">
        <v>9</v>
      </c>
      <c r="AD575" s="48"/>
    </row>
    <row r="576" s="2" customFormat="1" ht="204" hidden="1" spans="1:30">
      <c r="A576" s="22">
        <v>380</v>
      </c>
      <c r="B576" s="23" t="s">
        <v>1077</v>
      </c>
      <c r="C576" s="24" t="s">
        <v>1078</v>
      </c>
      <c r="D576" s="24" t="s">
        <v>1995</v>
      </c>
      <c r="E576" s="24" t="s">
        <v>2551</v>
      </c>
      <c r="F576" s="24" t="s">
        <v>297</v>
      </c>
      <c r="G576" s="24" t="s">
        <v>1673</v>
      </c>
      <c r="H576" s="24" t="s">
        <v>85</v>
      </c>
      <c r="I576" s="35" t="s">
        <v>2552</v>
      </c>
      <c r="J576" s="24">
        <v>30</v>
      </c>
      <c r="K576" s="24">
        <v>30</v>
      </c>
      <c r="L576" s="24"/>
      <c r="M576" s="24"/>
      <c r="N576" s="35" t="s">
        <v>2553</v>
      </c>
      <c r="O576" s="35"/>
      <c r="P576" s="36">
        <v>619</v>
      </c>
      <c r="Q576" s="24" t="s">
        <v>89</v>
      </c>
      <c r="R576" s="24" t="s">
        <v>89</v>
      </c>
      <c r="S576" s="24" t="s">
        <v>89</v>
      </c>
      <c r="T576" s="25" t="s">
        <v>2000</v>
      </c>
      <c r="U576" s="24" t="s">
        <v>302</v>
      </c>
      <c r="V576" s="24" t="s">
        <v>303</v>
      </c>
      <c r="W576" s="43">
        <v>18008741541</v>
      </c>
      <c r="X576" s="24" t="s">
        <v>92</v>
      </c>
      <c r="Y576" s="51">
        <v>45310</v>
      </c>
      <c r="Z576" s="51">
        <v>45657</v>
      </c>
      <c r="AA576" s="24"/>
      <c r="AB576" s="24"/>
      <c r="AC576" s="6" t="s">
        <v>9</v>
      </c>
      <c r="AD576" s="48"/>
    </row>
    <row r="577" s="2" customFormat="1" ht="63.75" hidden="1" spans="1:30">
      <c r="A577" s="23">
        <v>381</v>
      </c>
      <c r="B577" s="23" t="s">
        <v>1077</v>
      </c>
      <c r="C577" s="24" t="s">
        <v>1078</v>
      </c>
      <c r="D577" s="24" t="s">
        <v>1995</v>
      </c>
      <c r="E577" s="24" t="s">
        <v>2554</v>
      </c>
      <c r="F577" s="24" t="s">
        <v>297</v>
      </c>
      <c r="G577" s="24" t="s">
        <v>1663</v>
      </c>
      <c r="H577" s="24" t="s">
        <v>85</v>
      </c>
      <c r="I577" s="35" t="s">
        <v>2555</v>
      </c>
      <c r="J577" s="24">
        <v>30</v>
      </c>
      <c r="K577" s="24">
        <v>30</v>
      </c>
      <c r="L577" s="24"/>
      <c r="M577" s="24"/>
      <c r="N577" s="35" t="s">
        <v>2556</v>
      </c>
      <c r="O577" s="35"/>
      <c r="P577" s="36">
        <v>1082</v>
      </c>
      <c r="Q577" s="24" t="s">
        <v>89</v>
      </c>
      <c r="R577" s="24" t="s">
        <v>89</v>
      </c>
      <c r="S577" s="24" t="s">
        <v>89</v>
      </c>
      <c r="T577" s="25" t="s">
        <v>2000</v>
      </c>
      <c r="U577" s="24" t="s">
        <v>302</v>
      </c>
      <c r="V577" s="24" t="s">
        <v>303</v>
      </c>
      <c r="W577" s="43">
        <v>18008741541</v>
      </c>
      <c r="X577" s="24" t="s">
        <v>92</v>
      </c>
      <c r="Y577" s="51">
        <v>45310</v>
      </c>
      <c r="Z577" s="51">
        <v>45657</v>
      </c>
      <c r="AA577" s="24"/>
      <c r="AB577" s="24"/>
      <c r="AC577" s="6" t="s">
        <v>9</v>
      </c>
      <c r="AD577" s="48"/>
    </row>
    <row r="578" s="2" customFormat="1" ht="89.25" hidden="1" spans="1:30">
      <c r="A578" s="22">
        <v>382</v>
      </c>
      <c r="B578" s="23" t="s">
        <v>1077</v>
      </c>
      <c r="C578" s="24" t="s">
        <v>1078</v>
      </c>
      <c r="D578" s="24" t="s">
        <v>1995</v>
      </c>
      <c r="E578" s="24" t="s">
        <v>2557</v>
      </c>
      <c r="F578" s="24" t="s">
        <v>259</v>
      </c>
      <c r="G578" s="24" t="s">
        <v>2558</v>
      </c>
      <c r="H578" s="24" t="s">
        <v>85</v>
      </c>
      <c r="I578" s="35" t="s">
        <v>2559</v>
      </c>
      <c r="J578" s="24">
        <v>30</v>
      </c>
      <c r="K578" s="24">
        <v>30</v>
      </c>
      <c r="L578" s="24"/>
      <c r="M578" s="24"/>
      <c r="N578" s="35" t="s">
        <v>2560</v>
      </c>
      <c r="O578" s="35"/>
      <c r="P578" s="36">
        <v>1431</v>
      </c>
      <c r="Q578" s="24" t="s">
        <v>89</v>
      </c>
      <c r="R578" s="24" t="s">
        <v>89</v>
      </c>
      <c r="S578" s="24" t="s">
        <v>89</v>
      </c>
      <c r="T578" s="25" t="s">
        <v>2000</v>
      </c>
      <c r="U578" s="24" t="s">
        <v>264</v>
      </c>
      <c r="V578" s="24" t="s">
        <v>265</v>
      </c>
      <c r="W578" s="43">
        <v>13988995182</v>
      </c>
      <c r="X578" s="24" t="s">
        <v>92</v>
      </c>
      <c r="Y578" s="51">
        <v>45311</v>
      </c>
      <c r="Z578" s="51">
        <v>45657</v>
      </c>
      <c r="AA578" s="24"/>
      <c r="AB578" s="24"/>
      <c r="AC578" s="6" t="s">
        <v>9</v>
      </c>
      <c r="AD578" s="48"/>
    </row>
    <row r="579" s="2" customFormat="1" ht="89.25" hidden="1" spans="1:30">
      <c r="A579" s="22">
        <v>383</v>
      </c>
      <c r="B579" s="23" t="s">
        <v>1077</v>
      </c>
      <c r="C579" s="24" t="s">
        <v>1078</v>
      </c>
      <c r="D579" s="24" t="s">
        <v>1995</v>
      </c>
      <c r="E579" s="24" t="s">
        <v>2561</v>
      </c>
      <c r="F579" s="24" t="s">
        <v>259</v>
      </c>
      <c r="G579" s="24" t="s">
        <v>1408</v>
      </c>
      <c r="H579" s="24" t="s">
        <v>85</v>
      </c>
      <c r="I579" s="35" t="s">
        <v>2562</v>
      </c>
      <c r="J579" s="24">
        <v>30</v>
      </c>
      <c r="K579" s="24">
        <v>30</v>
      </c>
      <c r="L579" s="24"/>
      <c r="M579" s="24"/>
      <c r="N579" s="35" t="s">
        <v>2563</v>
      </c>
      <c r="O579" s="35"/>
      <c r="P579" s="36">
        <v>1289</v>
      </c>
      <c r="Q579" s="24" t="s">
        <v>89</v>
      </c>
      <c r="R579" s="24" t="s">
        <v>89</v>
      </c>
      <c r="S579" s="24" t="s">
        <v>89</v>
      </c>
      <c r="T579" s="25" t="s">
        <v>2000</v>
      </c>
      <c r="U579" s="24" t="s">
        <v>264</v>
      </c>
      <c r="V579" s="24" t="s">
        <v>265</v>
      </c>
      <c r="W579" s="43">
        <v>13988995182</v>
      </c>
      <c r="X579" s="24" t="s">
        <v>92</v>
      </c>
      <c r="Y579" s="51">
        <v>45312</v>
      </c>
      <c r="Z579" s="51">
        <v>45657</v>
      </c>
      <c r="AA579" s="24"/>
      <c r="AB579" s="24"/>
      <c r="AC579" s="6" t="s">
        <v>9</v>
      </c>
      <c r="AD579" s="48"/>
    </row>
    <row r="580" s="2" customFormat="1" ht="89.25" hidden="1" spans="1:30">
      <c r="A580" s="23">
        <v>384</v>
      </c>
      <c r="B580" s="23" t="s">
        <v>1077</v>
      </c>
      <c r="C580" s="24" t="s">
        <v>1078</v>
      </c>
      <c r="D580" s="24" t="s">
        <v>1995</v>
      </c>
      <c r="E580" s="24" t="s">
        <v>2564</v>
      </c>
      <c r="F580" s="24" t="s">
        <v>259</v>
      </c>
      <c r="G580" s="24" t="s">
        <v>2565</v>
      </c>
      <c r="H580" s="24" t="s">
        <v>85</v>
      </c>
      <c r="I580" s="35" t="s">
        <v>2566</v>
      </c>
      <c r="J580" s="24">
        <v>30</v>
      </c>
      <c r="K580" s="24">
        <v>30</v>
      </c>
      <c r="L580" s="24"/>
      <c r="M580" s="24"/>
      <c r="N580" s="35" t="s">
        <v>2567</v>
      </c>
      <c r="O580" s="35"/>
      <c r="P580" s="36">
        <v>1566</v>
      </c>
      <c r="Q580" s="24" t="s">
        <v>89</v>
      </c>
      <c r="R580" s="24" t="s">
        <v>89</v>
      </c>
      <c r="S580" s="24" t="s">
        <v>89</v>
      </c>
      <c r="T580" s="25" t="s">
        <v>2000</v>
      </c>
      <c r="U580" s="24" t="s">
        <v>264</v>
      </c>
      <c r="V580" s="24" t="s">
        <v>265</v>
      </c>
      <c r="W580" s="43">
        <v>13988995182</v>
      </c>
      <c r="X580" s="24" t="s">
        <v>92</v>
      </c>
      <c r="Y580" s="51">
        <v>45313</v>
      </c>
      <c r="Z580" s="51">
        <v>45657</v>
      </c>
      <c r="AA580" s="24"/>
      <c r="AB580" s="24"/>
      <c r="AC580" s="6" t="s">
        <v>9</v>
      </c>
      <c r="AD580" s="48"/>
    </row>
    <row r="581" s="2" customFormat="1" ht="89.25" hidden="1" spans="1:30">
      <c r="A581" s="22">
        <v>385</v>
      </c>
      <c r="B581" s="23" t="s">
        <v>1077</v>
      </c>
      <c r="C581" s="24" t="s">
        <v>1078</v>
      </c>
      <c r="D581" s="24" t="s">
        <v>1995</v>
      </c>
      <c r="E581" s="24" t="s">
        <v>2568</v>
      </c>
      <c r="F581" s="24" t="s">
        <v>259</v>
      </c>
      <c r="G581" s="24" t="s">
        <v>1425</v>
      </c>
      <c r="H581" s="24" t="s">
        <v>85</v>
      </c>
      <c r="I581" s="35" t="s">
        <v>2569</v>
      </c>
      <c r="J581" s="24">
        <v>30</v>
      </c>
      <c r="K581" s="24">
        <v>30</v>
      </c>
      <c r="L581" s="24"/>
      <c r="M581" s="24"/>
      <c r="N581" s="35" t="s">
        <v>2570</v>
      </c>
      <c r="O581" s="35"/>
      <c r="P581" s="36">
        <v>1450</v>
      </c>
      <c r="Q581" s="24" t="s">
        <v>89</v>
      </c>
      <c r="R581" s="24" t="s">
        <v>89</v>
      </c>
      <c r="S581" s="24" t="s">
        <v>89</v>
      </c>
      <c r="T581" s="25" t="s">
        <v>2000</v>
      </c>
      <c r="U581" s="24" t="s">
        <v>264</v>
      </c>
      <c r="V581" s="24" t="s">
        <v>265</v>
      </c>
      <c r="W581" s="43">
        <v>13988995182</v>
      </c>
      <c r="X581" s="24" t="s">
        <v>92</v>
      </c>
      <c r="Y581" s="51">
        <v>45314</v>
      </c>
      <c r="Z581" s="51">
        <v>45657</v>
      </c>
      <c r="AA581" s="24"/>
      <c r="AB581" s="24"/>
      <c r="AC581" s="6" t="s">
        <v>9</v>
      </c>
      <c r="AD581" s="48"/>
    </row>
    <row r="582" s="2" customFormat="1" ht="89.25" hidden="1" spans="1:30">
      <c r="A582" s="22">
        <v>386</v>
      </c>
      <c r="B582" s="23" t="s">
        <v>1077</v>
      </c>
      <c r="C582" s="24" t="s">
        <v>1078</v>
      </c>
      <c r="D582" s="24" t="s">
        <v>1995</v>
      </c>
      <c r="E582" s="24" t="s">
        <v>2571</v>
      </c>
      <c r="F582" s="24" t="s">
        <v>259</v>
      </c>
      <c r="G582" s="24" t="s">
        <v>2572</v>
      </c>
      <c r="H582" s="24" t="s">
        <v>85</v>
      </c>
      <c r="I582" s="35" t="s">
        <v>2573</v>
      </c>
      <c r="J582" s="24">
        <v>30</v>
      </c>
      <c r="K582" s="24">
        <v>30</v>
      </c>
      <c r="L582" s="24"/>
      <c r="M582" s="24"/>
      <c r="N582" s="35" t="s">
        <v>2574</v>
      </c>
      <c r="O582" s="35"/>
      <c r="P582" s="36">
        <v>1060</v>
      </c>
      <c r="Q582" s="24" t="s">
        <v>89</v>
      </c>
      <c r="R582" s="24" t="s">
        <v>89</v>
      </c>
      <c r="S582" s="24" t="s">
        <v>89</v>
      </c>
      <c r="T582" s="25" t="s">
        <v>2000</v>
      </c>
      <c r="U582" s="24" t="s">
        <v>264</v>
      </c>
      <c r="V582" s="24" t="s">
        <v>265</v>
      </c>
      <c r="W582" s="43">
        <v>13988995182</v>
      </c>
      <c r="X582" s="24" t="s">
        <v>92</v>
      </c>
      <c r="Y582" s="51">
        <v>45315</v>
      </c>
      <c r="Z582" s="51">
        <v>45657</v>
      </c>
      <c r="AA582" s="24"/>
      <c r="AB582" s="24"/>
      <c r="AC582" s="6" t="s">
        <v>9</v>
      </c>
      <c r="AD582" s="48"/>
    </row>
    <row r="583" s="2" customFormat="1" ht="89.25" hidden="1" spans="1:30">
      <c r="A583" s="23">
        <v>387</v>
      </c>
      <c r="B583" s="23" t="s">
        <v>1077</v>
      </c>
      <c r="C583" s="24" t="s">
        <v>1078</v>
      </c>
      <c r="D583" s="24" t="s">
        <v>1995</v>
      </c>
      <c r="E583" s="24" t="s">
        <v>2575</v>
      </c>
      <c r="F583" s="24" t="s">
        <v>259</v>
      </c>
      <c r="G583" s="24" t="s">
        <v>2576</v>
      </c>
      <c r="H583" s="24" t="s">
        <v>85</v>
      </c>
      <c r="I583" s="35" t="s">
        <v>2577</v>
      </c>
      <c r="J583" s="24">
        <v>30</v>
      </c>
      <c r="K583" s="24">
        <v>30</v>
      </c>
      <c r="L583" s="24"/>
      <c r="M583" s="24"/>
      <c r="N583" s="35" t="s">
        <v>2578</v>
      </c>
      <c r="O583" s="35"/>
      <c r="P583" s="36">
        <v>805</v>
      </c>
      <c r="Q583" s="24" t="s">
        <v>89</v>
      </c>
      <c r="R583" s="24" t="s">
        <v>89</v>
      </c>
      <c r="S583" s="24" t="s">
        <v>89</v>
      </c>
      <c r="T583" s="25" t="s">
        <v>2000</v>
      </c>
      <c r="U583" s="24" t="s">
        <v>264</v>
      </c>
      <c r="V583" s="24" t="s">
        <v>265</v>
      </c>
      <c r="W583" s="43">
        <v>13988995182</v>
      </c>
      <c r="X583" s="24" t="s">
        <v>92</v>
      </c>
      <c r="Y583" s="51">
        <v>45316</v>
      </c>
      <c r="Z583" s="51">
        <v>45657</v>
      </c>
      <c r="AA583" s="24"/>
      <c r="AB583" s="24"/>
      <c r="AC583" s="6" t="s">
        <v>9</v>
      </c>
      <c r="AD583" s="48"/>
    </row>
    <row r="584" s="2" customFormat="1" ht="89.25" hidden="1" spans="1:30">
      <c r="A584" s="22">
        <v>388</v>
      </c>
      <c r="B584" s="23" t="s">
        <v>1077</v>
      </c>
      <c r="C584" s="24" t="s">
        <v>1078</v>
      </c>
      <c r="D584" s="24" t="s">
        <v>1995</v>
      </c>
      <c r="E584" s="24" t="s">
        <v>2579</v>
      </c>
      <c r="F584" s="24" t="s">
        <v>259</v>
      </c>
      <c r="G584" s="24" t="s">
        <v>2580</v>
      </c>
      <c r="H584" s="24" t="s">
        <v>85</v>
      </c>
      <c r="I584" s="35" t="s">
        <v>2577</v>
      </c>
      <c r="J584" s="24">
        <v>30</v>
      </c>
      <c r="K584" s="24">
        <v>30</v>
      </c>
      <c r="L584" s="24"/>
      <c r="M584" s="24"/>
      <c r="N584" s="35" t="s">
        <v>2581</v>
      </c>
      <c r="O584" s="35"/>
      <c r="P584" s="36">
        <v>1497</v>
      </c>
      <c r="Q584" s="24" t="s">
        <v>89</v>
      </c>
      <c r="R584" s="24" t="s">
        <v>89</v>
      </c>
      <c r="S584" s="24" t="s">
        <v>89</v>
      </c>
      <c r="T584" s="25" t="s">
        <v>2000</v>
      </c>
      <c r="U584" s="24" t="s">
        <v>264</v>
      </c>
      <c r="V584" s="24" t="s">
        <v>265</v>
      </c>
      <c r="W584" s="43">
        <v>13988995182</v>
      </c>
      <c r="X584" s="24" t="s">
        <v>92</v>
      </c>
      <c r="Y584" s="51">
        <v>45316</v>
      </c>
      <c r="Z584" s="51">
        <v>45657</v>
      </c>
      <c r="AA584" s="24"/>
      <c r="AB584" s="24"/>
      <c r="AC584" s="6" t="s">
        <v>9</v>
      </c>
      <c r="AD584" s="48"/>
    </row>
    <row r="585" s="2" customFormat="1" ht="89.25" hidden="1" spans="1:30">
      <c r="A585" s="22">
        <v>389</v>
      </c>
      <c r="B585" s="23" t="s">
        <v>1077</v>
      </c>
      <c r="C585" s="24" t="s">
        <v>1078</v>
      </c>
      <c r="D585" s="24" t="s">
        <v>1995</v>
      </c>
      <c r="E585" s="24" t="s">
        <v>2582</v>
      </c>
      <c r="F585" s="24" t="s">
        <v>259</v>
      </c>
      <c r="G585" s="24" t="s">
        <v>2583</v>
      </c>
      <c r="H585" s="24" t="s">
        <v>85</v>
      </c>
      <c r="I585" s="35" t="s">
        <v>2584</v>
      </c>
      <c r="J585" s="24">
        <v>30</v>
      </c>
      <c r="K585" s="24">
        <v>30</v>
      </c>
      <c r="L585" s="24"/>
      <c r="M585" s="24"/>
      <c r="N585" s="35" t="s">
        <v>2585</v>
      </c>
      <c r="O585" s="35"/>
      <c r="P585" s="36">
        <v>1868</v>
      </c>
      <c r="Q585" s="24" t="s">
        <v>89</v>
      </c>
      <c r="R585" s="24" t="s">
        <v>89</v>
      </c>
      <c r="S585" s="24" t="s">
        <v>89</v>
      </c>
      <c r="T585" s="25" t="s">
        <v>2000</v>
      </c>
      <c r="U585" s="24" t="s">
        <v>264</v>
      </c>
      <c r="V585" s="24" t="s">
        <v>265</v>
      </c>
      <c r="W585" s="43">
        <v>13988995182</v>
      </c>
      <c r="X585" s="24" t="s">
        <v>92</v>
      </c>
      <c r="Y585" s="51">
        <v>45316</v>
      </c>
      <c r="Z585" s="51">
        <v>45657</v>
      </c>
      <c r="AA585" s="24"/>
      <c r="AB585" s="24"/>
      <c r="AC585" s="6" t="s">
        <v>9</v>
      </c>
      <c r="AD585" s="48"/>
    </row>
    <row r="586" s="2" customFormat="1" ht="89.25" hidden="1" spans="1:30">
      <c r="A586" s="23">
        <v>390</v>
      </c>
      <c r="B586" s="23" t="s">
        <v>1077</v>
      </c>
      <c r="C586" s="24" t="s">
        <v>1078</v>
      </c>
      <c r="D586" s="24" t="s">
        <v>1995</v>
      </c>
      <c r="E586" s="24" t="s">
        <v>2586</v>
      </c>
      <c r="F586" s="24" t="s">
        <v>259</v>
      </c>
      <c r="G586" s="24" t="s">
        <v>2587</v>
      </c>
      <c r="H586" s="24" t="s">
        <v>85</v>
      </c>
      <c r="I586" s="35" t="s">
        <v>2588</v>
      </c>
      <c r="J586" s="24">
        <v>30</v>
      </c>
      <c r="K586" s="24">
        <v>30</v>
      </c>
      <c r="L586" s="24"/>
      <c r="M586" s="24"/>
      <c r="N586" s="35" t="s">
        <v>2589</v>
      </c>
      <c r="O586" s="35"/>
      <c r="P586" s="36">
        <v>661</v>
      </c>
      <c r="Q586" s="24" t="s">
        <v>89</v>
      </c>
      <c r="R586" s="24" t="s">
        <v>89</v>
      </c>
      <c r="S586" s="24" t="s">
        <v>89</v>
      </c>
      <c r="T586" s="25" t="s">
        <v>2000</v>
      </c>
      <c r="U586" s="24" t="s">
        <v>264</v>
      </c>
      <c r="V586" s="24" t="s">
        <v>265</v>
      </c>
      <c r="W586" s="43">
        <v>13988995182</v>
      </c>
      <c r="X586" s="24" t="s">
        <v>92</v>
      </c>
      <c r="Y586" s="51">
        <v>45316</v>
      </c>
      <c r="Z586" s="51">
        <v>45657</v>
      </c>
      <c r="AA586" s="24"/>
      <c r="AB586" s="24"/>
      <c r="AC586" s="6" t="s">
        <v>9</v>
      </c>
      <c r="AD586" s="48"/>
    </row>
    <row r="587" s="2" customFormat="1" ht="127.5" hidden="1" spans="1:30">
      <c r="A587" s="22">
        <v>391</v>
      </c>
      <c r="B587" s="23" t="s">
        <v>1077</v>
      </c>
      <c r="C587" s="24" t="s">
        <v>1078</v>
      </c>
      <c r="D587" s="24" t="s">
        <v>1995</v>
      </c>
      <c r="E587" s="24" t="s">
        <v>2590</v>
      </c>
      <c r="F587" s="24" t="s">
        <v>191</v>
      </c>
      <c r="G587" s="24" t="s">
        <v>2591</v>
      </c>
      <c r="H587" s="24" t="s">
        <v>85</v>
      </c>
      <c r="I587" s="35" t="s">
        <v>2592</v>
      </c>
      <c r="J587" s="24">
        <v>30</v>
      </c>
      <c r="K587" s="24">
        <v>30</v>
      </c>
      <c r="L587" s="24"/>
      <c r="M587" s="24"/>
      <c r="N587" s="35" t="s">
        <v>2593</v>
      </c>
      <c r="O587" s="35"/>
      <c r="P587" s="36">
        <v>3616</v>
      </c>
      <c r="Q587" s="24" t="s">
        <v>89</v>
      </c>
      <c r="R587" s="24" t="s">
        <v>89</v>
      </c>
      <c r="S587" s="24" t="s">
        <v>89</v>
      </c>
      <c r="T587" s="25" t="s">
        <v>2000</v>
      </c>
      <c r="U587" s="24" t="s">
        <v>196</v>
      </c>
      <c r="V587" s="24" t="s">
        <v>197</v>
      </c>
      <c r="W587" s="43">
        <v>15887905588</v>
      </c>
      <c r="X587" s="24" t="s">
        <v>92</v>
      </c>
      <c r="Y587" s="51">
        <v>45317</v>
      </c>
      <c r="Z587" s="51">
        <v>45657</v>
      </c>
      <c r="AA587" s="24"/>
      <c r="AB587" s="24"/>
      <c r="AC587" s="6" t="s">
        <v>9</v>
      </c>
      <c r="AD587" s="48"/>
    </row>
    <row r="588" s="2" customFormat="1" ht="89.25" hidden="1" spans="1:30">
      <c r="A588" s="22">
        <v>392</v>
      </c>
      <c r="B588" s="23" t="s">
        <v>1077</v>
      </c>
      <c r="C588" s="24" t="s">
        <v>1078</v>
      </c>
      <c r="D588" s="24" t="s">
        <v>1995</v>
      </c>
      <c r="E588" s="24" t="s">
        <v>2594</v>
      </c>
      <c r="F588" s="24" t="s">
        <v>191</v>
      </c>
      <c r="G588" s="24" t="s">
        <v>2595</v>
      </c>
      <c r="H588" s="24" t="s">
        <v>85</v>
      </c>
      <c r="I588" s="35" t="s">
        <v>2596</v>
      </c>
      <c r="J588" s="24">
        <v>30</v>
      </c>
      <c r="K588" s="24">
        <v>30</v>
      </c>
      <c r="L588" s="24"/>
      <c r="M588" s="24"/>
      <c r="N588" s="35" t="s">
        <v>2597</v>
      </c>
      <c r="O588" s="35"/>
      <c r="P588" s="36">
        <v>1534</v>
      </c>
      <c r="Q588" s="24" t="s">
        <v>89</v>
      </c>
      <c r="R588" s="24" t="s">
        <v>89</v>
      </c>
      <c r="S588" s="24" t="s">
        <v>89</v>
      </c>
      <c r="T588" s="25" t="s">
        <v>2000</v>
      </c>
      <c r="U588" s="24" t="s">
        <v>196</v>
      </c>
      <c r="V588" s="24" t="s">
        <v>197</v>
      </c>
      <c r="W588" s="43">
        <v>15887905588</v>
      </c>
      <c r="X588" s="24" t="s">
        <v>92</v>
      </c>
      <c r="Y588" s="51">
        <v>45318</v>
      </c>
      <c r="Z588" s="51">
        <v>45657</v>
      </c>
      <c r="AA588" s="24"/>
      <c r="AB588" s="24"/>
      <c r="AC588" s="6" t="s">
        <v>9</v>
      </c>
      <c r="AD588" s="48"/>
    </row>
    <row r="589" s="2" customFormat="1" ht="89.25" hidden="1" spans="1:30">
      <c r="A589" s="23">
        <v>393</v>
      </c>
      <c r="B589" s="23" t="s">
        <v>1077</v>
      </c>
      <c r="C589" s="24" t="s">
        <v>1078</v>
      </c>
      <c r="D589" s="24" t="s">
        <v>1995</v>
      </c>
      <c r="E589" s="24" t="s">
        <v>2598</v>
      </c>
      <c r="F589" s="24" t="s">
        <v>191</v>
      </c>
      <c r="G589" s="24" t="s">
        <v>2599</v>
      </c>
      <c r="H589" s="24" t="s">
        <v>85</v>
      </c>
      <c r="I589" s="35" t="s">
        <v>2600</v>
      </c>
      <c r="J589" s="24">
        <v>30</v>
      </c>
      <c r="K589" s="24">
        <v>30</v>
      </c>
      <c r="L589" s="24"/>
      <c r="M589" s="24"/>
      <c r="N589" s="35" t="s">
        <v>2601</v>
      </c>
      <c r="O589" s="35"/>
      <c r="P589" s="36">
        <v>1527</v>
      </c>
      <c r="Q589" s="24" t="s">
        <v>89</v>
      </c>
      <c r="R589" s="24" t="s">
        <v>89</v>
      </c>
      <c r="S589" s="24" t="s">
        <v>89</v>
      </c>
      <c r="T589" s="25" t="s">
        <v>2000</v>
      </c>
      <c r="U589" s="24" t="s">
        <v>196</v>
      </c>
      <c r="V589" s="24" t="s">
        <v>197</v>
      </c>
      <c r="W589" s="43">
        <v>15887905588</v>
      </c>
      <c r="X589" s="24" t="s">
        <v>92</v>
      </c>
      <c r="Y589" s="51">
        <v>45320</v>
      </c>
      <c r="Z589" s="51">
        <v>45657</v>
      </c>
      <c r="AA589" s="24"/>
      <c r="AB589" s="24"/>
      <c r="AC589" s="6" t="s">
        <v>9</v>
      </c>
      <c r="AD589" s="48"/>
    </row>
    <row r="590" s="2" customFormat="1" ht="89.25" hidden="1" spans="1:30">
      <c r="A590" s="22">
        <v>394</v>
      </c>
      <c r="B590" s="23" t="s">
        <v>1077</v>
      </c>
      <c r="C590" s="24" t="s">
        <v>1078</v>
      </c>
      <c r="D590" s="24" t="s">
        <v>1995</v>
      </c>
      <c r="E590" s="24" t="s">
        <v>2602</v>
      </c>
      <c r="F590" s="24" t="s">
        <v>191</v>
      </c>
      <c r="G590" s="24" t="s">
        <v>2603</v>
      </c>
      <c r="H590" s="24" t="s">
        <v>85</v>
      </c>
      <c r="I590" s="35" t="s">
        <v>2604</v>
      </c>
      <c r="J590" s="24">
        <v>30</v>
      </c>
      <c r="K590" s="24">
        <v>30</v>
      </c>
      <c r="L590" s="24"/>
      <c r="M590" s="24"/>
      <c r="N590" s="35" t="s">
        <v>2605</v>
      </c>
      <c r="O590" s="35"/>
      <c r="P590" s="36">
        <v>728</v>
      </c>
      <c r="Q590" s="24" t="s">
        <v>89</v>
      </c>
      <c r="R590" s="24" t="s">
        <v>89</v>
      </c>
      <c r="S590" s="24" t="s">
        <v>89</v>
      </c>
      <c r="T590" s="25" t="s">
        <v>2000</v>
      </c>
      <c r="U590" s="24" t="s">
        <v>196</v>
      </c>
      <c r="V590" s="24" t="s">
        <v>197</v>
      </c>
      <c r="W590" s="43">
        <v>15887905588</v>
      </c>
      <c r="X590" s="24" t="s">
        <v>92</v>
      </c>
      <c r="Y590" s="51">
        <v>45321</v>
      </c>
      <c r="Z590" s="51">
        <v>45657</v>
      </c>
      <c r="AA590" s="24"/>
      <c r="AB590" s="24"/>
      <c r="AC590" s="6" t="s">
        <v>9</v>
      </c>
      <c r="AD590" s="48"/>
    </row>
    <row r="591" s="2" customFormat="1" ht="89.25" hidden="1" spans="1:30">
      <c r="A591" s="22">
        <v>395</v>
      </c>
      <c r="B591" s="23" t="s">
        <v>1077</v>
      </c>
      <c r="C591" s="24" t="s">
        <v>1078</v>
      </c>
      <c r="D591" s="24" t="s">
        <v>1995</v>
      </c>
      <c r="E591" s="24" t="s">
        <v>2606</v>
      </c>
      <c r="F591" s="24" t="s">
        <v>191</v>
      </c>
      <c r="G591" s="24" t="s">
        <v>2607</v>
      </c>
      <c r="H591" s="24" t="s">
        <v>85</v>
      </c>
      <c r="I591" s="35" t="s">
        <v>2608</v>
      </c>
      <c r="J591" s="24">
        <v>30</v>
      </c>
      <c r="K591" s="24">
        <v>30</v>
      </c>
      <c r="L591" s="24"/>
      <c r="M591" s="24"/>
      <c r="N591" s="35" t="s">
        <v>2609</v>
      </c>
      <c r="O591" s="35"/>
      <c r="P591" s="36">
        <v>3161</v>
      </c>
      <c r="Q591" s="24" t="s">
        <v>89</v>
      </c>
      <c r="R591" s="24" t="s">
        <v>89</v>
      </c>
      <c r="S591" s="24" t="s">
        <v>89</v>
      </c>
      <c r="T591" s="25" t="s">
        <v>2000</v>
      </c>
      <c r="U591" s="24" t="s">
        <v>196</v>
      </c>
      <c r="V591" s="24" t="s">
        <v>197</v>
      </c>
      <c r="W591" s="43">
        <v>15887905588</v>
      </c>
      <c r="X591" s="24" t="s">
        <v>92</v>
      </c>
      <c r="Y591" s="51">
        <v>45322</v>
      </c>
      <c r="Z591" s="51">
        <v>45657</v>
      </c>
      <c r="AA591" s="24"/>
      <c r="AB591" s="24"/>
      <c r="AC591" s="6" t="s">
        <v>9</v>
      </c>
      <c r="AD591" s="48"/>
    </row>
    <row r="592" s="2" customFormat="1" ht="127.5" hidden="1" spans="1:30">
      <c r="A592" s="23">
        <v>396</v>
      </c>
      <c r="B592" s="23" t="s">
        <v>1077</v>
      </c>
      <c r="C592" s="24" t="s">
        <v>1078</v>
      </c>
      <c r="D592" s="24" t="s">
        <v>1995</v>
      </c>
      <c r="E592" s="24" t="s">
        <v>2610</v>
      </c>
      <c r="F592" s="24" t="s">
        <v>191</v>
      </c>
      <c r="G592" s="24" t="s">
        <v>2611</v>
      </c>
      <c r="H592" s="24" t="s">
        <v>85</v>
      </c>
      <c r="I592" s="35" t="s">
        <v>2612</v>
      </c>
      <c r="J592" s="24">
        <v>30</v>
      </c>
      <c r="K592" s="24">
        <v>30</v>
      </c>
      <c r="L592" s="24"/>
      <c r="M592" s="24"/>
      <c r="N592" s="35" t="s">
        <v>2613</v>
      </c>
      <c r="O592" s="35"/>
      <c r="P592" s="36">
        <v>5213</v>
      </c>
      <c r="Q592" s="24" t="s">
        <v>89</v>
      </c>
      <c r="R592" s="24" t="s">
        <v>89</v>
      </c>
      <c r="S592" s="24" t="s">
        <v>89</v>
      </c>
      <c r="T592" s="25" t="s">
        <v>2000</v>
      </c>
      <c r="U592" s="24" t="s">
        <v>196</v>
      </c>
      <c r="V592" s="24" t="s">
        <v>197</v>
      </c>
      <c r="W592" s="43">
        <v>15887905588</v>
      </c>
      <c r="X592" s="24" t="s">
        <v>92</v>
      </c>
      <c r="Y592" s="51">
        <v>45322</v>
      </c>
      <c r="Z592" s="51">
        <v>45657</v>
      </c>
      <c r="AA592" s="24"/>
      <c r="AB592" s="24"/>
      <c r="AC592" s="6" t="s">
        <v>9</v>
      </c>
      <c r="AD592" s="48"/>
    </row>
    <row r="593" s="2" customFormat="1" ht="89.25" hidden="1" spans="1:30">
      <c r="A593" s="22">
        <v>397</v>
      </c>
      <c r="B593" s="23" t="s">
        <v>1077</v>
      </c>
      <c r="C593" s="24" t="s">
        <v>1078</v>
      </c>
      <c r="D593" s="24" t="s">
        <v>1995</v>
      </c>
      <c r="E593" s="24" t="s">
        <v>2614</v>
      </c>
      <c r="F593" s="24" t="s">
        <v>191</v>
      </c>
      <c r="G593" s="24" t="s">
        <v>2615</v>
      </c>
      <c r="H593" s="24" t="s">
        <v>85</v>
      </c>
      <c r="I593" s="35" t="s">
        <v>2616</v>
      </c>
      <c r="J593" s="24">
        <v>30</v>
      </c>
      <c r="K593" s="24">
        <v>30</v>
      </c>
      <c r="L593" s="24"/>
      <c r="M593" s="24"/>
      <c r="N593" s="35" t="s">
        <v>2617</v>
      </c>
      <c r="O593" s="35"/>
      <c r="P593" s="36">
        <v>1273</v>
      </c>
      <c r="Q593" s="24" t="s">
        <v>89</v>
      </c>
      <c r="R593" s="24" t="s">
        <v>89</v>
      </c>
      <c r="S593" s="24" t="s">
        <v>89</v>
      </c>
      <c r="T593" s="25" t="s">
        <v>2000</v>
      </c>
      <c r="U593" s="24" t="s">
        <v>196</v>
      </c>
      <c r="V593" s="24" t="s">
        <v>197</v>
      </c>
      <c r="W593" s="43">
        <v>15887905588</v>
      </c>
      <c r="X593" s="24" t="s">
        <v>92</v>
      </c>
      <c r="Y593" s="51">
        <v>45322</v>
      </c>
      <c r="Z593" s="51">
        <v>45657</v>
      </c>
      <c r="AA593" s="24"/>
      <c r="AB593" s="24"/>
      <c r="AC593" s="6" t="s">
        <v>9</v>
      </c>
      <c r="AD593" s="48"/>
    </row>
    <row r="594" s="2" customFormat="1" ht="89.25" hidden="1" spans="1:30">
      <c r="A594" s="22">
        <v>398</v>
      </c>
      <c r="B594" s="23" t="s">
        <v>1077</v>
      </c>
      <c r="C594" s="24" t="s">
        <v>1078</v>
      </c>
      <c r="D594" s="24" t="s">
        <v>1995</v>
      </c>
      <c r="E594" s="24" t="s">
        <v>2618</v>
      </c>
      <c r="F594" s="24" t="s">
        <v>191</v>
      </c>
      <c r="G594" s="24" t="s">
        <v>2619</v>
      </c>
      <c r="H594" s="24" t="s">
        <v>85</v>
      </c>
      <c r="I594" s="35" t="s">
        <v>2620</v>
      </c>
      <c r="J594" s="24">
        <v>30</v>
      </c>
      <c r="K594" s="24">
        <v>30</v>
      </c>
      <c r="L594" s="24"/>
      <c r="M594" s="24"/>
      <c r="N594" s="35" t="s">
        <v>2621</v>
      </c>
      <c r="O594" s="35"/>
      <c r="P594" s="36">
        <v>1067</v>
      </c>
      <c r="Q594" s="24" t="s">
        <v>89</v>
      </c>
      <c r="R594" s="24" t="s">
        <v>89</v>
      </c>
      <c r="S594" s="24" t="s">
        <v>89</v>
      </c>
      <c r="T594" s="25" t="s">
        <v>2000</v>
      </c>
      <c r="U594" s="24" t="s">
        <v>196</v>
      </c>
      <c r="V594" s="24" t="s">
        <v>197</v>
      </c>
      <c r="W594" s="43">
        <v>15887905588</v>
      </c>
      <c r="X594" s="24" t="s">
        <v>92</v>
      </c>
      <c r="Y594" s="51">
        <v>45322</v>
      </c>
      <c r="Z594" s="51">
        <v>45657</v>
      </c>
      <c r="AA594" s="24"/>
      <c r="AB594" s="24"/>
      <c r="AC594" s="6" t="s">
        <v>9</v>
      </c>
      <c r="AD594" s="48"/>
    </row>
    <row r="595" s="2" customFormat="1" ht="89.25" hidden="1" spans="1:30">
      <c r="A595" s="23">
        <v>399</v>
      </c>
      <c r="B595" s="23" t="s">
        <v>1077</v>
      </c>
      <c r="C595" s="24" t="s">
        <v>1078</v>
      </c>
      <c r="D595" s="24" t="s">
        <v>1995</v>
      </c>
      <c r="E595" s="24" t="s">
        <v>2622</v>
      </c>
      <c r="F595" s="24" t="s">
        <v>191</v>
      </c>
      <c r="G595" s="24" t="s">
        <v>1793</v>
      </c>
      <c r="H595" s="24" t="s">
        <v>85</v>
      </c>
      <c r="I595" s="35" t="s">
        <v>2623</v>
      </c>
      <c r="J595" s="24">
        <v>30</v>
      </c>
      <c r="K595" s="24">
        <v>30</v>
      </c>
      <c r="L595" s="24"/>
      <c r="M595" s="24"/>
      <c r="N595" s="35" t="s">
        <v>2624</v>
      </c>
      <c r="O595" s="35"/>
      <c r="P595" s="36">
        <v>8437</v>
      </c>
      <c r="Q595" s="24" t="s">
        <v>89</v>
      </c>
      <c r="R595" s="24" t="s">
        <v>89</v>
      </c>
      <c r="S595" s="24" t="s">
        <v>89</v>
      </c>
      <c r="T595" s="25" t="s">
        <v>2000</v>
      </c>
      <c r="U595" s="24" t="s">
        <v>196</v>
      </c>
      <c r="V595" s="24" t="s">
        <v>197</v>
      </c>
      <c r="W595" s="43">
        <v>15887905588</v>
      </c>
      <c r="X595" s="24" t="s">
        <v>92</v>
      </c>
      <c r="Y595" s="51">
        <v>45322</v>
      </c>
      <c r="Z595" s="51">
        <v>45657</v>
      </c>
      <c r="AA595" s="24"/>
      <c r="AB595" s="24"/>
      <c r="AC595" s="6" t="s">
        <v>9</v>
      </c>
      <c r="AD595" s="48"/>
    </row>
    <row r="596" s="2" customFormat="1" ht="114.75" hidden="1" spans="1:30">
      <c r="A596" s="22">
        <v>400</v>
      </c>
      <c r="B596" s="23" t="s">
        <v>1077</v>
      </c>
      <c r="C596" s="24" t="s">
        <v>1078</v>
      </c>
      <c r="D596" s="24" t="s">
        <v>1995</v>
      </c>
      <c r="E596" s="24" t="s">
        <v>2625</v>
      </c>
      <c r="F596" s="24" t="s">
        <v>191</v>
      </c>
      <c r="G596" s="24" t="s">
        <v>282</v>
      </c>
      <c r="H596" s="24" t="s">
        <v>85</v>
      </c>
      <c r="I596" s="35" t="s">
        <v>2626</v>
      </c>
      <c r="J596" s="24">
        <v>30</v>
      </c>
      <c r="K596" s="24">
        <v>30</v>
      </c>
      <c r="L596" s="24"/>
      <c r="M596" s="24"/>
      <c r="N596" s="35" t="s">
        <v>2627</v>
      </c>
      <c r="O596" s="35"/>
      <c r="P596" s="36">
        <v>5653</v>
      </c>
      <c r="Q596" s="24" t="s">
        <v>89</v>
      </c>
      <c r="R596" s="24" t="s">
        <v>89</v>
      </c>
      <c r="S596" s="24" t="s">
        <v>89</v>
      </c>
      <c r="T596" s="25" t="s">
        <v>2000</v>
      </c>
      <c r="U596" s="24" t="s">
        <v>196</v>
      </c>
      <c r="V596" s="24" t="s">
        <v>197</v>
      </c>
      <c r="W596" s="43">
        <v>15887905588</v>
      </c>
      <c r="X596" s="24" t="s">
        <v>92</v>
      </c>
      <c r="Y596" s="51">
        <v>45322</v>
      </c>
      <c r="Z596" s="51">
        <v>45657</v>
      </c>
      <c r="AA596" s="24"/>
      <c r="AB596" s="24"/>
      <c r="AC596" s="6" t="s">
        <v>9</v>
      </c>
      <c r="AD596" s="48"/>
    </row>
    <row r="597" s="2" customFormat="1" ht="114.75" hidden="1" spans="1:30">
      <c r="A597" s="22">
        <v>401</v>
      </c>
      <c r="B597" s="23" t="s">
        <v>1077</v>
      </c>
      <c r="C597" s="24" t="s">
        <v>1078</v>
      </c>
      <c r="D597" s="24" t="s">
        <v>1995</v>
      </c>
      <c r="E597" s="24" t="s">
        <v>2628</v>
      </c>
      <c r="F597" s="24" t="s">
        <v>191</v>
      </c>
      <c r="G597" s="24" t="s">
        <v>2629</v>
      </c>
      <c r="H597" s="24" t="s">
        <v>85</v>
      </c>
      <c r="I597" s="35" t="s">
        <v>2630</v>
      </c>
      <c r="J597" s="24">
        <v>30</v>
      </c>
      <c r="K597" s="24">
        <v>30</v>
      </c>
      <c r="L597" s="24"/>
      <c r="M597" s="24"/>
      <c r="N597" s="35" t="s">
        <v>2631</v>
      </c>
      <c r="O597" s="35"/>
      <c r="P597" s="36">
        <v>3322</v>
      </c>
      <c r="Q597" s="24" t="s">
        <v>89</v>
      </c>
      <c r="R597" s="24" t="s">
        <v>89</v>
      </c>
      <c r="S597" s="24" t="s">
        <v>89</v>
      </c>
      <c r="T597" s="25" t="s">
        <v>2000</v>
      </c>
      <c r="U597" s="24" t="s">
        <v>196</v>
      </c>
      <c r="V597" s="24" t="s">
        <v>197</v>
      </c>
      <c r="W597" s="43">
        <v>15887905588</v>
      </c>
      <c r="X597" s="24" t="s">
        <v>92</v>
      </c>
      <c r="Y597" s="51">
        <v>45322</v>
      </c>
      <c r="Z597" s="51">
        <v>45657</v>
      </c>
      <c r="AA597" s="24"/>
      <c r="AB597" s="24"/>
      <c r="AC597" s="6" t="s">
        <v>9</v>
      </c>
      <c r="AD597" s="48"/>
    </row>
    <row r="598" s="2" customFormat="1" ht="127.5" hidden="1" spans="1:30">
      <c r="A598" s="23">
        <v>402</v>
      </c>
      <c r="B598" s="23" t="s">
        <v>1077</v>
      </c>
      <c r="C598" s="24" t="s">
        <v>1078</v>
      </c>
      <c r="D598" s="24" t="s">
        <v>1995</v>
      </c>
      <c r="E598" s="24" t="s">
        <v>2632</v>
      </c>
      <c r="F598" s="24" t="s">
        <v>191</v>
      </c>
      <c r="G598" s="24" t="s">
        <v>221</v>
      </c>
      <c r="H598" s="24" t="s">
        <v>85</v>
      </c>
      <c r="I598" s="35" t="s">
        <v>2592</v>
      </c>
      <c r="J598" s="24">
        <v>30</v>
      </c>
      <c r="K598" s="24">
        <v>30</v>
      </c>
      <c r="L598" s="24"/>
      <c r="M598" s="24"/>
      <c r="N598" s="35" t="s">
        <v>2593</v>
      </c>
      <c r="O598" s="35"/>
      <c r="P598" s="36">
        <v>3624</v>
      </c>
      <c r="Q598" s="24" t="s">
        <v>89</v>
      </c>
      <c r="R598" s="24" t="s">
        <v>89</v>
      </c>
      <c r="S598" s="24" t="s">
        <v>89</v>
      </c>
      <c r="T598" s="25" t="s">
        <v>2000</v>
      </c>
      <c r="U598" s="24" t="s">
        <v>196</v>
      </c>
      <c r="V598" s="24" t="s">
        <v>197</v>
      </c>
      <c r="W598" s="43">
        <v>15887905588</v>
      </c>
      <c r="X598" s="24" t="s">
        <v>92</v>
      </c>
      <c r="Y598" s="51">
        <v>45322</v>
      </c>
      <c r="Z598" s="51">
        <v>45657</v>
      </c>
      <c r="AA598" s="24"/>
      <c r="AB598" s="24"/>
      <c r="AC598" s="6" t="s">
        <v>9</v>
      </c>
      <c r="AD598" s="48"/>
    </row>
    <row r="599" s="2" customFormat="1" ht="114.75" hidden="1" spans="1:30">
      <c r="A599" s="22">
        <v>403</v>
      </c>
      <c r="B599" s="23" t="s">
        <v>1077</v>
      </c>
      <c r="C599" s="24" t="s">
        <v>1078</v>
      </c>
      <c r="D599" s="24" t="s">
        <v>1995</v>
      </c>
      <c r="E599" s="24" t="s">
        <v>2633</v>
      </c>
      <c r="F599" s="24" t="s">
        <v>191</v>
      </c>
      <c r="G599" s="24" t="s">
        <v>2634</v>
      </c>
      <c r="H599" s="24" t="s">
        <v>85</v>
      </c>
      <c r="I599" s="35" t="s">
        <v>2635</v>
      </c>
      <c r="J599" s="24">
        <v>30</v>
      </c>
      <c r="K599" s="24">
        <v>30</v>
      </c>
      <c r="L599" s="24"/>
      <c r="M599" s="24"/>
      <c r="N599" s="35" t="s">
        <v>2636</v>
      </c>
      <c r="O599" s="35"/>
      <c r="P599" s="36">
        <v>2970</v>
      </c>
      <c r="Q599" s="24" t="s">
        <v>89</v>
      </c>
      <c r="R599" s="24" t="s">
        <v>89</v>
      </c>
      <c r="S599" s="24" t="s">
        <v>89</v>
      </c>
      <c r="T599" s="25" t="s">
        <v>2000</v>
      </c>
      <c r="U599" s="24" t="s">
        <v>196</v>
      </c>
      <c r="V599" s="24" t="s">
        <v>197</v>
      </c>
      <c r="W599" s="43">
        <v>15887905588</v>
      </c>
      <c r="X599" s="24" t="s">
        <v>92</v>
      </c>
      <c r="Y599" s="51">
        <v>45322</v>
      </c>
      <c r="Z599" s="51">
        <v>45657</v>
      </c>
      <c r="AA599" s="24"/>
      <c r="AB599" s="24"/>
      <c r="AC599" s="6" t="s">
        <v>9</v>
      </c>
      <c r="AD599" s="48"/>
    </row>
    <row r="600" s="2" customFormat="1" ht="89.25" hidden="1" spans="1:30">
      <c r="A600" s="22">
        <v>404</v>
      </c>
      <c r="B600" s="23" t="s">
        <v>1077</v>
      </c>
      <c r="C600" s="24" t="s">
        <v>1078</v>
      </c>
      <c r="D600" s="24" t="s">
        <v>1995</v>
      </c>
      <c r="E600" s="24" t="s">
        <v>2637</v>
      </c>
      <c r="F600" s="24" t="s">
        <v>275</v>
      </c>
      <c r="G600" s="24" t="s">
        <v>2638</v>
      </c>
      <c r="H600" s="24" t="s">
        <v>85</v>
      </c>
      <c r="I600" s="35" t="s">
        <v>2639</v>
      </c>
      <c r="J600" s="24">
        <v>30</v>
      </c>
      <c r="K600" s="24">
        <v>30</v>
      </c>
      <c r="L600" s="24"/>
      <c r="M600" s="24"/>
      <c r="N600" s="35" t="s">
        <v>2640</v>
      </c>
      <c r="O600" s="35"/>
      <c r="P600" s="36">
        <v>1250</v>
      </c>
      <c r="Q600" s="24" t="s">
        <v>89</v>
      </c>
      <c r="R600" s="24" t="s">
        <v>89</v>
      </c>
      <c r="S600" s="24" t="s">
        <v>89</v>
      </c>
      <c r="T600" s="25" t="s">
        <v>2000</v>
      </c>
      <c r="U600" s="24" t="s">
        <v>280</v>
      </c>
      <c r="V600" s="24" t="s">
        <v>431</v>
      </c>
      <c r="W600" s="43">
        <v>18725485666</v>
      </c>
      <c r="X600" s="24" t="s">
        <v>92</v>
      </c>
      <c r="Y600" s="51">
        <v>45322</v>
      </c>
      <c r="Z600" s="51">
        <v>45657</v>
      </c>
      <c r="AA600" s="24"/>
      <c r="AB600" s="24"/>
      <c r="AC600" s="6" t="s">
        <v>9</v>
      </c>
      <c r="AD600" s="48"/>
    </row>
    <row r="601" s="2" customFormat="1" ht="89.25" hidden="1" spans="1:30">
      <c r="A601" s="23">
        <v>405</v>
      </c>
      <c r="B601" s="23" t="s">
        <v>1077</v>
      </c>
      <c r="C601" s="24" t="s">
        <v>1078</v>
      </c>
      <c r="D601" s="24" t="s">
        <v>1995</v>
      </c>
      <c r="E601" s="24" t="s">
        <v>2641</v>
      </c>
      <c r="F601" s="24" t="s">
        <v>275</v>
      </c>
      <c r="G601" s="24" t="s">
        <v>2642</v>
      </c>
      <c r="H601" s="24" t="s">
        <v>85</v>
      </c>
      <c r="I601" s="35" t="s">
        <v>2643</v>
      </c>
      <c r="J601" s="24">
        <v>30</v>
      </c>
      <c r="K601" s="24">
        <v>30</v>
      </c>
      <c r="L601" s="24"/>
      <c r="M601" s="24"/>
      <c r="N601" s="35" t="s">
        <v>2644</v>
      </c>
      <c r="O601" s="35"/>
      <c r="P601" s="36">
        <v>1637</v>
      </c>
      <c r="Q601" s="24" t="s">
        <v>89</v>
      </c>
      <c r="R601" s="24" t="s">
        <v>89</v>
      </c>
      <c r="S601" s="24" t="s">
        <v>89</v>
      </c>
      <c r="T601" s="25" t="s">
        <v>2000</v>
      </c>
      <c r="U601" s="24" t="s">
        <v>280</v>
      </c>
      <c r="V601" s="24" t="s">
        <v>431</v>
      </c>
      <c r="W601" s="43">
        <v>18725485666</v>
      </c>
      <c r="X601" s="24" t="s">
        <v>92</v>
      </c>
      <c r="Y601" s="51">
        <v>45322</v>
      </c>
      <c r="Z601" s="51">
        <v>45657</v>
      </c>
      <c r="AA601" s="24"/>
      <c r="AB601" s="24"/>
      <c r="AC601" s="6" t="s">
        <v>9</v>
      </c>
      <c r="AD601" s="48"/>
    </row>
    <row r="602" s="2" customFormat="1" ht="89.25" hidden="1" spans="1:30">
      <c r="A602" s="22">
        <v>406</v>
      </c>
      <c r="B602" s="23" t="s">
        <v>1077</v>
      </c>
      <c r="C602" s="24" t="s">
        <v>1078</v>
      </c>
      <c r="D602" s="24" t="s">
        <v>1995</v>
      </c>
      <c r="E602" s="24" t="s">
        <v>2645</v>
      </c>
      <c r="F602" s="24" t="s">
        <v>275</v>
      </c>
      <c r="G602" s="24" t="s">
        <v>2646</v>
      </c>
      <c r="H602" s="24" t="s">
        <v>85</v>
      </c>
      <c r="I602" s="35" t="s">
        <v>2647</v>
      </c>
      <c r="J602" s="24">
        <v>30</v>
      </c>
      <c r="K602" s="24">
        <v>30</v>
      </c>
      <c r="L602" s="24"/>
      <c r="M602" s="24"/>
      <c r="N602" s="35" t="s">
        <v>2648</v>
      </c>
      <c r="O602" s="35"/>
      <c r="P602" s="36">
        <v>1131</v>
      </c>
      <c r="Q602" s="24" t="s">
        <v>89</v>
      </c>
      <c r="R602" s="24" t="s">
        <v>89</v>
      </c>
      <c r="S602" s="24" t="s">
        <v>89</v>
      </c>
      <c r="T602" s="25" t="s">
        <v>2000</v>
      </c>
      <c r="U602" s="24" t="s">
        <v>280</v>
      </c>
      <c r="V602" s="24" t="s">
        <v>431</v>
      </c>
      <c r="W602" s="43">
        <v>18725485666</v>
      </c>
      <c r="X602" s="24" t="s">
        <v>92</v>
      </c>
      <c r="Y602" s="51">
        <v>45322</v>
      </c>
      <c r="Z602" s="51">
        <v>45657</v>
      </c>
      <c r="AA602" s="24"/>
      <c r="AB602" s="24"/>
      <c r="AC602" s="6" t="s">
        <v>9</v>
      </c>
      <c r="AD602" s="48"/>
    </row>
    <row r="603" s="2" customFormat="1" ht="89.25" hidden="1" spans="1:30">
      <c r="A603" s="22">
        <v>407</v>
      </c>
      <c r="B603" s="23" t="s">
        <v>1077</v>
      </c>
      <c r="C603" s="24" t="s">
        <v>1078</v>
      </c>
      <c r="D603" s="24" t="s">
        <v>1995</v>
      </c>
      <c r="E603" s="24" t="s">
        <v>2649</v>
      </c>
      <c r="F603" s="24" t="s">
        <v>275</v>
      </c>
      <c r="G603" s="24" t="s">
        <v>2650</v>
      </c>
      <c r="H603" s="24" t="s">
        <v>85</v>
      </c>
      <c r="I603" s="35" t="s">
        <v>2651</v>
      </c>
      <c r="J603" s="24">
        <v>30</v>
      </c>
      <c r="K603" s="24">
        <v>30</v>
      </c>
      <c r="L603" s="24"/>
      <c r="M603" s="24"/>
      <c r="N603" s="35" t="s">
        <v>2652</v>
      </c>
      <c r="O603" s="35"/>
      <c r="P603" s="36">
        <v>1969</v>
      </c>
      <c r="Q603" s="24" t="s">
        <v>89</v>
      </c>
      <c r="R603" s="24" t="s">
        <v>89</v>
      </c>
      <c r="S603" s="24" t="s">
        <v>89</v>
      </c>
      <c r="T603" s="25" t="s">
        <v>2000</v>
      </c>
      <c r="U603" s="24" t="s">
        <v>280</v>
      </c>
      <c r="V603" s="24" t="s">
        <v>431</v>
      </c>
      <c r="W603" s="43">
        <v>18725485666</v>
      </c>
      <c r="X603" s="24" t="s">
        <v>92</v>
      </c>
      <c r="Y603" s="51">
        <v>45322</v>
      </c>
      <c r="Z603" s="51">
        <v>45657</v>
      </c>
      <c r="AA603" s="24"/>
      <c r="AB603" s="24"/>
      <c r="AC603" s="6" t="s">
        <v>9</v>
      </c>
      <c r="AD603" s="48"/>
    </row>
    <row r="604" s="2" customFormat="1" ht="89.25" hidden="1" spans="1:30">
      <c r="A604" s="23">
        <v>408</v>
      </c>
      <c r="B604" s="23" t="s">
        <v>1077</v>
      </c>
      <c r="C604" s="24" t="s">
        <v>1078</v>
      </c>
      <c r="D604" s="24" t="s">
        <v>1995</v>
      </c>
      <c r="E604" s="24" t="s">
        <v>2653</v>
      </c>
      <c r="F604" s="24" t="s">
        <v>275</v>
      </c>
      <c r="G604" s="24" t="s">
        <v>2654</v>
      </c>
      <c r="H604" s="24" t="s">
        <v>85</v>
      </c>
      <c r="I604" s="35" t="s">
        <v>2655</v>
      </c>
      <c r="J604" s="24">
        <v>30</v>
      </c>
      <c r="K604" s="24">
        <v>30</v>
      </c>
      <c r="L604" s="24"/>
      <c r="M604" s="24"/>
      <c r="N604" s="35" t="s">
        <v>2656</v>
      </c>
      <c r="O604" s="35"/>
      <c r="P604" s="36">
        <v>884</v>
      </c>
      <c r="Q604" s="24" t="s">
        <v>89</v>
      </c>
      <c r="R604" s="24" t="s">
        <v>89</v>
      </c>
      <c r="S604" s="24" t="s">
        <v>89</v>
      </c>
      <c r="T604" s="25" t="s">
        <v>2000</v>
      </c>
      <c r="U604" s="24" t="s">
        <v>280</v>
      </c>
      <c r="V604" s="24" t="s">
        <v>431</v>
      </c>
      <c r="W604" s="43">
        <v>18725485666</v>
      </c>
      <c r="X604" s="24" t="s">
        <v>92</v>
      </c>
      <c r="Y604" s="51">
        <v>45322</v>
      </c>
      <c r="Z604" s="51">
        <v>45657</v>
      </c>
      <c r="AA604" s="24"/>
      <c r="AB604" s="24"/>
      <c r="AC604" s="6" t="s">
        <v>9</v>
      </c>
      <c r="AD604" s="48"/>
    </row>
    <row r="605" s="2" customFormat="1" ht="89.25" hidden="1" spans="1:30">
      <c r="A605" s="22">
        <v>409</v>
      </c>
      <c r="B605" s="23" t="s">
        <v>1077</v>
      </c>
      <c r="C605" s="24" t="s">
        <v>1078</v>
      </c>
      <c r="D605" s="24" t="s">
        <v>1995</v>
      </c>
      <c r="E605" s="24" t="s">
        <v>2657</v>
      </c>
      <c r="F605" s="24" t="s">
        <v>275</v>
      </c>
      <c r="G605" s="24" t="s">
        <v>2658</v>
      </c>
      <c r="H605" s="24" t="s">
        <v>85</v>
      </c>
      <c r="I605" s="35" t="s">
        <v>2659</v>
      </c>
      <c r="J605" s="24">
        <v>30</v>
      </c>
      <c r="K605" s="24">
        <v>30</v>
      </c>
      <c r="L605" s="24"/>
      <c r="M605" s="24"/>
      <c r="N605" s="35" t="s">
        <v>2660</v>
      </c>
      <c r="O605" s="35"/>
      <c r="P605" s="36">
        <v>936</v>
      </c>
      <c r="Q605" s="24" t="s">
        <v>89</v>
      </c>
      <c r="R605" s="24" t="s">
        <v>89</v>
      </c>
      <c r="S605" s="24" t="s">
        <v>89</v>
      </c>
      <c r="T605" s="25" t="s">
        <v>2000</v>
      </c>
      <c r="U605" s="24" t="s">
        <v>280</v>
      </c>
      <c r="V605" s="24" t="s">
        <v>431</v>
      </c>
      <c r="W605" s="43">
        <v>18725485666</v>
      </c>
      <c r="X605" s="24" t="s">
        <v>92</v>
      </c>
      <c r="Y605" s="51">
        <v>45322</v>
      </c>
      <c r="Z605" s="51">
        <v>45657</v>
      </c>
      <c r="AA605" s="24"/>
      <c r="AB605" s="24"/>
      <c r="AC605" s="6" t="s">
        <v>9</v>
      </c>
      <c r="AD605" s="48"/>
    </row>
    <row r="606" s="2" customFormat="1" ht="89.25" hidden="1" spans="1:30">
      <c r="A606" s="22">
        <v>410</v>
      </c>
      <c r="B606" s="23" t="s">
        <v>1077</v>
      </c>
      <c r="C606" s="24" t="s">
        <v>1078</v>
      </c>
      <c r="D606" s="24" t="s">
        <v>1995</v>
      </c>
      <c r="E606" s="24" t="s">
        <v>2661</v>
      </c>
      <c r="F606" s="24" t="s">
        <v>275</v>
      </c>
      <c r="G606" s="24" t="s">
        <v>2662</v>
      </c>
      <c r="H606" s="24" t="s">
        <v>85</v>
      </c>
      <c r="I606" s="35" t="s">
        <v>2663</v>
      </c>
      <c r="J606" s="24">
        <v>30</v>
      </c>
      <c r="K606" s="24">
        <v>30</v>
      </c>
      <c r="L606" s="24"/>
      <c r="M606" s="24"/>
      <c r="N606" s="35" t="s">
        <v>2664</v>
      </c>
      <c r="O606" s="35"/>
      <c r="P606" s="36">
        <v>1504</v>
      </c>
      <c r="Q606" s="24" t="s">
        <v>89</v>
      </c>
      <c r="R606" s="24" t="s">
        <v>89</v>
      </c>
      <c r="S606" s="24" t="s">
        <v>89</v>
      </c>
      <c r="T606" s="25" t="s">
        <v>2000</v>
      </c>
      <c r="U606" s="24" t="s">
        <v>280</v>
      </c>
      <c r="V606" s="24" t="s">
        <v>431</v>
      </c>
      <c r="W606" s="43">
        <v>18725485666</v>
      </c>
      <c r="X606" s="24" t="s">
        <v>92</v>
      </c>
      <c r="Y606" s="51">
        <v>45322</v>
      </c>
      <c r="Z606" s="51">
        <v>45657</v>
      </c>
      <c r="AA606" s="24"/>
      <c r="AB606" s="24"/>
      <c r="AC606" s="6" t="s">
        <v>9</v>
      </c>
      <c r="AD606" s="48"/>
    </row>
    <row r="607" s="2" customFormat="1" ht="89.25" hidden="1" spans="1:30">
      <c r="A607" s="23">
        <v>411</v>
      </c>
      <c r="B607" s="23" t="s">
        <v>1077</v>
      </c>
      <c r="C607" s="24" t="s">
        <v>1078</v>
      </c>
      <c r="D607" s="24" t="s">
        <v>1995</v>
      </c>
      <c r="E607" s="24" t="s">
        <v>2665</v>
      </c>
      <c r="F607" s="24" t="s">
        <v>275</v>
      </c>
      <c r="G607" s="24" t="s">
        <v>799</v>
      </c>
      <c r="H607" s="24" t="s">
        <v>85</v>
      </c>
      <c r="I607" s="35" t="s">
        <v>2666</v>
      </c>
      <c r="J607" s="24">
        <v>30</v>
      </c>
      <c r="K607" s="24">
        <v>30</v>
      </c>
      <c r="L607" s="24"/>
      <c r="M607" s="24"/>
      <c r="N607" s="35" t="s">
        <v>2667</v>
      </c>
      <c r="O607" s="35"/>
      <c r="P607" s="36">
        <v>2028</v>
      </c>
      <c r="Q607" s="24" t="s">
        <v>89</v>
      </c>
      <c r="R607" s="24" t="s">
        <v>89</v>
      </c>
      <c r="S607" s="24" t="s">
        <v>89</v>
      </c>
      <c r="T607" s="25" t="s">
        <v>2000</v>
      </c>
      <c r="U607" s="24" t="s">
        <v>280</v>
      </c>
      <c r="V607" s="24" t="s">
        <v>431</v>
      </c>
      <c r="W607" s="43">
        <v>18725485666</v>
      </c>
      <c r="X607" s="24" t="s">
        <v>92</v>
      </c>
      <c r="Y607" s="51">
        <v>45322</v>
      </c>
      <c r="Z607" s="51">
        <v>45657</v>
      </c>
      <c r="AA607" s="24"/>
      <c r="AB607" s="24"/>
      <c r="AC607" s="6" t="s">
        <v>9</v>
      </c>
      <c r="AD607" s="48"/>
    </row>
    <row r="608" s="2" customFormat="1" ht="89.25" hidden="1" spans="1:30">
      <c r="A608" s="22">
        <v>412</v>
      </c>
      <c r="B608" s="23" t="s">
        <v>1077</v>
      </c>
      <c r="C608" s="24" t="s">
        <v>1078</v>
      </c>
      <c r="D608" s="24" t="s">
        <v>1995</v>
      </c>
      <c r="E608" s="24" t="s">
        <v>2668</v>
      </c>
      <c r="F608" s="24" t="s">
        <v>275</v>
      </c>
      <c r="G608" s="24" t="s">
        <v>2669</v>
      </c>
      <c r="H608" s="24" t="s">
        <v>85</v>
      </c>
      <c r="I608" s="35" t="s">
        <v>2670</v>
      </c>
      <c r="J608" s="24">
        <v>30</v>
      </c>
      <c r="K608" s="24">
        <v>30</v>
      </c>
      <c r="L608" s="24"/>
      <c r="M608" s="24"/>
      <c r="N608" s="35" t="s">
        <v>2671</v>
      </c>
      <c r="O608" s="35"/>
      <c r="P608" s="36">
        <v>1757</v>
      </c>
      <c r="Q608" s="24" t="s">
        <v>89</v>
      </c>
      <c r="R608" s="24" t="s">
        <v>89</v>
      </c>
      <c r="S608" s="24" t="s">
        <v>89</v>
      </c>
      <c r="T608" s="25" t="s">
        <v>2000</v>
      </c>
      <c r="U608" s="24" t="s">
        <v>280</v>
      </c>
      <c r="V608" s="24" t="s">
        <v>431</v>
      </c>
      <c r="W608" s="43">
        <v>18725485666</v>
      </c>
      <c r="X608" s="24" t="s">
        <v>92</v>
      </c>
      <c r="Y608" s="51">
        <v>45322</v>
      </c>
      <c r="Z608" s="51">
        <v>45657</v>
      </c>
      <c r="AA608" s="24"/>
      <c r="AB608" s="24"/>
      <c r="AC608" s="6" t="s">
        <v>9</v>
      </c>
      <c r="AD608" s="48"/>
    </row>
    <row r="609" s="2" customFormat="1" ht="89.25" hidden="1" spans="1:30">
      <c r="A609" s="22">
        <v>413</v>
      </c>
      <c r="B609" s="23" t="s">
        <v>1077</v>
      </c>
      <c r="C609" s="24" t="s">
        <v>1078</v>
      </c>
      <c r="D609" s="24" t="s">
        <v>1995</v>
      </c>
      <c r="E609" s="24" t="s">
        <v>2672</v>
      </c>
      <c r="F609" s="24" t="s">
        <v>275</v>
      </c>
      <c r="G609" s="24" t="s">
        <v>2673</v>
      </c>
      <c r="H609" s="24" t="s">
        <v>85</v>
      </c>
      <c r="I609" s="35" t="s">
        <v>2674</v>
      </c>
      <c r="J609" s="24">
        <v>30</v>
      </c>
      <c r="K609" s="24">
        <v>30</v>
      </c>
      <c r="L609" s="24"/>
      <c r="M609" s="24"/>
      <c r="N609" s="35" t="s">
        <v>2675</v>
      </c>
      <c r="O609" s="35"/>
      <c r="P609" s="36">
        <v>1691</v>
      </c>
      <c r="Q609" s="24" t="s">
        <v>89</v>
      </c>
      <c r="R609" s="24" t="s">
        <v>89</v>
      </c>
      <c r="S609" s="24" t="s">
        <v>89</v>
      </c>
      <c r="T609" s="25" t="s">
        <v>2000</v>
      </c>
      <c r="U609" s="24" t="s">
        <v>280</v>
      </c>
      <c r="V609" s="24" t="s">
        <v>431</v>
      </c>
      <c r="W609" s="43">
        <v>18725485666</v>
      </c>
      <c r="X609" s="24" t="s">
        <v>92</v>
      </c>
      <c r="Y609" s="51">
        <v>45322</v>
      </c>
      <c r="Z609" s="51">
        <v>45657</v>
      </c>
      <c r="AA609" s="24"/>
      <c r="AB609" s="24"/>
      <c r="AC609" s="6" t="s">
        <v>9</v>
      </c>
      <c r="AD609" s="48"/>
    </row>
    <row r="610" s="2" customFormat="1" ht="89.25" hidden="1" spans="1:30">
      <c r="A610" s="23">
        <v>414</v>
      </c>
      <c r="B610" s="23" t="s">
        <v>1077</v>
      </c>
      <c r="C610" s="24" t="s">
        <v>1078</v>
      </c>
      <c r="D610" s="24" t="s">
        <v>1995</v>
      </c>
      <c r="E610" s="24" t="s">
        <v>2676</v>
      </c>
      <c r="F610" s="24" t="s">
        <v>275</v>
      </c>
      <c r="G610" s="24" t="s">
        <v>2677</v>
      </c>
      <c r="H610" s="24" t="s">
        <v>85</v>
      </c>
      <c r="I610" s="35" t="s">
        <v>2678</v>
      </c>
      <c r="J610" s="24">
        <v>30</v>
      </c>
      <c r="K610" s="24">
        <v>30</v>
      </c>
      <c r="L610" s="24"/>
      <c r="M610" s="24"/>
      <c r="N610" s="35" t="s">
        <v>2679</v>
      </c>
      <c r="O610" s="35"/>
      <c r="P610" s="36">
        <v>1585</v>
      </c>
      <c r="Q610" s="24" t="s">
        <v>89</v>
      </c>
      <c r="R610" s="24" t="s">
        <v>89</v>
      </c>
      <c r="S610" s="24" t="s">
        <v>89</v>
      </c>
      <c r="T610" s="25" t="s">
        <v>2000</v>
      </c>
      <c r="U610" s="24" t="s">
        <v>280</v>
      </c>
      <c r="V610" s="24" t="s">
        <v>431</v>
      </c>
      <c r="W610" s="43">
        <v>18725485666</v>
      </c>
      <c r="X610" s="24" t="s">
        <v>92</v>
      </c>
      <c r="Y610" s="51">
        <v>45322</v>
      </c>
      <c r="Z610" s="51">
        <v>45657</v>
      </c>
      <c r="AA610" s="24"/>
      <c r="AB610" s="24"/>
      <c r="AC610" s="6" t="s">
        <v>9</v>
      </c>
      <c r="AD610" s="48"/>
    </row>
    <row r="611" s="2" customFormat="1" ht="89.25" hidden="1" spans="1:30">
      <c r="A611" s="22">
        <v>415</v>
      </c>
      <c r="B611" s="23" t="s">
        <v>1077</v>
      </c>
      <c r="C611" s="24" t="s">
        <v>1078</v>
      </c>
      <c r="D611" s="24" t="s">
        <v>1995</v>
      </c>
      <c r="E611" s="24" t="s">
        <v>2680</v>
      </c>
      <c r="F611" s="24" t="s">
        <v>275</v>
      </c>
      <c r="G611" s="24" t="s">
        <v>2681</v>
      </c>
      <c r="H611" s="24" t="s">
        <v>85</v>
      </c>
      <c r="I611" s="35" t="s">
        <v>2682</v>
      </c>
      <c r="J611" s="24">
        <v>30</v>
      </c>
      <c r="K611" s="24">
        <v>30</v>
      </c>
      <c r="L611" s="24"/>
      <c r="M611" s="24"/>
      <c r="N611" s="35" t="s">
        <v>2683</v>
      </c>
      <c r="O611" s="35"/>
      <c r="P611" s="36">
        <v>1393</v>
      </c>
      <c r="Q611" s="24" t="s">
        <v>89</v>
      </c>
      <c r="R611" s="24" t="s">
        <v>89</v>
      </c>
      <c r="S611" s="24" t="s">
        <v>89</v>
      </c>
      <c r="T611" s="25" t="s">
        <v>2000</v>
      </c>
      <c r="U611" s="24" t="s">
        <v>280</v>
      </c>
      <c r="V611" s="24" t="s">
        <v>431</v>
      </c>
      <c r="W611" s="43">
        <v>18725485666</v>
      </c>
      <c r="X611" s="24" t="s">
        <v>92</v>
      </c>
      <c r="Y611" s="51">
        <v>45322</v>
      </c>
      <c r="Z611" s="51">
        <v>45657</v>
      </c>
      <c r="AA611" s="24"/>
      <c r="AB611" s="24"/>
      <c r="AC611" s="6" t="s">
        <v>9</v>
      </c>
      <c r="AD611" s="48"/>
    </row>
    <row r="612" s="2" customFormat="1" ht="89.25" hidden="1" spans="1:30">
      <c r="A612" s="22">
        <v>416</v>
      </c>
      <c r="B612" s="23" t="s">
        <v>1077</v>
      </c>
      <c r="C612" s="24" t="s">
        <v>1078</v>
      </c>
      <c r="D612" s="24" t="s">
        <v>1995</v>
      </c>
      <c r="E612" s="24" t="s">
        <v>2684</v>
      </c>
      <c r="F612" s="24" t="s">
        <v>275</v>
      </c>
      <c r="G612" s="24" t="s">
        <v>2685</v>
      </c>
      <c r="H612" s="24" t="s">
        <v>85</v>
      </c>
      <c r="I612" s="35" t="s">
        <v>2686</v>
      </c>
      <c r="J612" s="24">
        <v>30</v>
      </c>
      <c r="K612" s="24">
        <v>30</v>
      </c>
      <c r="L612" s="24"/>
      <c r="M612" s="24"/>
      <c r="N612" s="35" t="s">
        <v>2687</v>
      </c>
      <c r="O612" s="35"/>
      <c r="P612" s="36">
        <v>1597</v>
      </c>
      <c r="Q612" s="24" t="s">
        <v>89</v>
      </c>
      <c r="R612" s="24" t="s">
        <v>89</v>
      </c>
      <c r="S612" s="24" t="s">
        <v>89</v>
      </c>
      <c r="T612" s="25" t="s">
        <v>2000</v>
      </c>
      <c r="U612" s="24" t="s">
        <v>280</v>
      </c>
      <c r="V612" s="24" t="s">
        <v>431</v>
      </c>
      <c r="W612" s="43">
        <v>18725485666</v>
      </c>
      <c r="X612" s="24" t="s">
        <v>92</v>
      </c>
      <c r="Y612" s="51">
        <v>45322</v>
      </c>
      <c r="Z612" s="51">
        <v>45657</v>
      </c>
      <c r="AA612" s="24"/>
      <c r="AB612" s="24"/>
      <c r="AC612" s="6" t="s">
        <v>9</v>
      </c>
      <c r="AD612" s="48"/>
    </row>
    <row r="613" s="2" customFormat="1" ht="89.25" hidden="1" spans="1:30">
      <c r="A613" s="23">
        <v>417</v>
      </c>
      <c r="B613" s="23" t="s">
        <v>1077</v>
      </c>
      <c r="C613" s="24" t="s">
        <v>1078</v>
      </c>
      <c r="D613" s="24" t="s">
        <v>1995</v>
      </c>
      <c r="E613" s="24" t="s">
        <v>2688</v>
      </c>
      <c r="F613" s="24" t="s">
        <v>275</v>
      </c>
      <c r="G613" s="24" t="s">
        <v>2689</v>
      </c>
      <c r="H613" s="24" t="s">
        <v>85</v>
      </c>
      <c r="I613" s="35" t="s">
        <v>2690</v>
      </c>
      <c r="J613" s="24">
        <v>30</v>
      </c>
      <c r="K613" s="24">
        <v>30</v>
      </c>
      <c r="L613" s="24"/>
      <c r="M613" s="24"/>
      <c r="N613" s="35" t="s">
        <v>2691</v>
      </c>
      <c r="O613" s="35"/>
      <c r="P613" s="36">
        <v>1099</v>
      </c>
      <c r="Q613" s="24" t="s">
        <v>89</v>
      </c>
      <c r="R613" s="24" t="s">
        <v>89</v>
      </c>
      <c r="S613" s="24" t="s">
        <v>89</v>
      </c>
      <c r="T613" s="25" t="s">
        <v>2000</v>
      </c>
      <c r="U613" s="24" t="s">
        <v>280</v>
      </c>
      <c r="V613" s="24" t="s">
        <v>431</v>
      </c>
      <c r="W613" s="43">
        <v>18725485666</v>
      </c>
      <c r="X613" s="24" t="s">
        <v>92</v>
      </c>
      <c r="Y613" s="51">
        <v>45322</v>
      </c>
      <c r="Z613" s="51">
        <v>45657</v>
      </c>
      <c r="AA613" s="24"/>
      <c r="AB613" s="24"/>
      <c r="AC613" s="6" t="s">
        <v>9</v>
      </c>
      <c r="AD613" s="48"/>
    </row>
    <row r="614" s="2" customFormat="1" ht="89.25" hidden="1" spans="1:30">
      <c r="A614" s="22">
        <v>418</v>
      </c>
      <c r="B614" s="23" t="s">
        <v>1077</v>
      </c>
      <c r="C614" s="24" t="s">
        <v>1078</v>
      </c>
      <c r="D614" s="24" t="s">
        <v>1995</v>
      </c>
      <c r="E614" s="24" t="s">
        <v>2692</v>
      </c>
      <c r="F614" s="24" t="s">
        <v>275</v>
      </c>
      <c r="G614" s="24" t="s">
        <v>2693</v>
      </c>
      <c r="H614" s="24" t="s">
        <v>85</v>
      </c>
      <c r="I614" s="35" t="s">
        <v>2694</v>
      </c>
      <c r="J614" s="24">
        <v>30</v>
      </c>
      <c r="K614" s="24">
        <v>30</v>
      </c>
      <c r="L614" s="24"/>
      <c r="M614" s="24"/>
      <c r="N614" s="35" t="s">
        <v>2695</v>
      </c>
      <c r="O614" s="35"/>
      <c r="P614" s="36">
        <v>1438</v>
      </c>
      <c r="Q614" s="24" t="s">
        <v>89</v>
      </c>
      <c r="R614" s="24" t="s">
        <v>89</v>
      </c>
      <c r="S614" s="24" t="s">
        <v>89</v>
      </c>
      <c r="T614" s="25" t="s">
        <v>2000</v>
      </c>
      <c r="U614" s="24" t="s">
        <v>280</v>
      </c>
      <c r="V614" s="24" t="s">
        <v>431</v>
      </c>
      <c r="W614" s="43">
        <v>18725485666</v>
      </c>
      <c r="X614" s="24" t="s">
        <v>92</v>
      </c>
      <c r="Y614" s="51">
        <v>45322</v>
      </c>
      <c r="Z614" s="51">
        <v>45657</v>
      </c>
      <c r="AA614" s="24"/>
      <c r="AB614" s="24"/>
      <c r="AC614" s="6" t="s">
        <v>9</v>
      </c>
      <c r="AD614" s="48"/>
    </row>
    <row r="615" s="2" customFormat="1" ht="89.25" hidden="1" spans="1:30">
      <c r="A615" s="22">
        <v>419</v>
      </c>
      <c r="B615" s="23" t="s">
        <v>1077</v>
      </c>
      <c r="C615" s="24" t="s">
        <v>1078</v>
      </c>
      <c r="D615" s="24" t="s">
        <v>1995</v>
      </c>
      <c r="E615" s="24" t="s">
        <v>2696</v>
      </c>
      <c r="F615" s="24" t="s">
        <v>305</v>
      </c>
      <c r="G615" s="24" t="s">
        <v>2697</v>
      </c>
      <c r="H615" s="24" t="s">
        <v>85</v>
      </c>
      <c r="I615" s="35" t="s">
        <v>2698</v>
      </c>
      <c r="J615" s="24">
        <v>30</v>
      </c>
      <c r="K615" s="24">
        <v>30</v>
      </c>
      <c r="L615" s="24"/>
      <c r="M615" s="24"/>
      <c r="N615" s="35" t="s">
        <v>2699</v>
      </c>
      <c r="O615" s="35"/>
      <c r="P615" s="36">
        <v>1500</v>
      </c>
      <c r="Q615" s="24" t="s">
        <v>89</v>
      </c>
      <c r="R615" s="24" t="s">
        <v>89</v>
      </c>
      <c r="S615" s="24" t="s">
        <v>89</v>
      </c>
      <c r="T615" s="25" t="s">
        <v>2000</v>
      </c>
      <c r="U615" s="24" t="s">
        <v>310</v>
      </c>
      <c r="V615" s="24" t="s">
        <v>311</v>
      </c>
      <c r="W615" s="43">
        <v>18287487666</v>
      </c>
      <c r="X615" s="24" t="s">
        <v>92</v>
      </c>
      <c r="Y615" s="51">
        <v>45352</v>
      </c>
      <c r="Z615" s="51">
        <v>45657</v>
      </c>
      <c r="AA615" s="24"/>
      <c r="AB615" s="24"/>
      <c r="AC615" s="6" t="s">
        <v>9</v>
      </c>
      <c r="AD615" s="48"/>
    </row>
    <row r="616" s="2" customFormat="1" ht="89.25" hidden="1" spans="1:30">
      <c r="A616" s="23">
        <v>420</v>
      </c>
      <c r="B616" s="23" t="s">
        <v>1077</v>
      </c>
      <c r="C616" s="24" t="s">
        <v>1078</v>
      </c>
      <c r="D616" s="24" t="s">
        <v>1995</v>
      </c>
      <c r="E616" s="24" t="s">
        <v>2700</v>
      </c>
      <c r="F616" s="24" t="s">
        <v>305</v>
      </c>
      <c r="G616" s="24" t="s">
        <v>2701</v>
      </c>
      <c r="H616" s="24" t="s">
        <v>85</v>
      </c>
      <c r="I616" s="35" t="s">
        <v>2702</v>
      </c>
      <c r="J616" s="24">
        <v>30</v>
      </c>
      <c r="K616" s="24">
        <v>30</v>
      </c>
      <c r="L616" s="24"/>
      <c r="M616" s="24"/>
      <c r="N616" s="35" t="s">
        <v>2703</v>
      </c>
      <c r="O616" s="35"/>
      <c r="P616" s="36">
        <v>1634</v>
      </c>
      <c r="Q616" s="24" t="s">
        <v>89</v>
      </c>
      <c r="R616" s="24" t="s">
        <v>89</v>
      </c>
      <c r="S616" s="24" t="s">
        <v>89</v>
      </c>
      <c r="T616" s="25" t="s">
        <v>2000</v>
      </c>
      <c r="U616" s="24" t="s">
        <v>310</v>
      </c>
      <c r="V616" s="24" t="s">
        <v>311</v>
      </c>
      <c r="W616" s="43">
        <v>18287487666</v>
      </c>
      <c r="X616" s="24" t="s">
        <v>92</v>
      </c>
      <c r="Y616" s="51">
        <v>45352</v>
      </c>
      <c r="Z616" s="51">
        <v>45657</v>
      </c>
      <c r="AA616" s="24"/>
      <c r="AB616" s="24"/>
      <c r="AC616" s="6" t="s">
        <v>9</v>
      </c>
      <c r="AD616" s="48"/>
    </row>
    <row r="617" s="2" customFormat="1" ht="89.25" hidden="1" spans="1:30">
      <c r="A617" s="22">
        <v>421</v>
      </c>
      <c r="B617" s="23" t="s">
        <v>1077</v>
      </c>
      <c r="C617" s="24" t="s">
        <v>1078</v>
      </c>
      <c r="D617" s="24" t="s">
        <v>1995</v>
      </c>
      <c r="E617" s="24" t="s">
        <v>2704</v>
      </c>
      <c r="F617" s="24" t="s">
        <v>305</v>
      </c>
      <c r="G617" s="24" t="s">
        <v>2705</v>
      </c>
      <c r="H617" s="24" t="s">
        <v>85</v>
      </c>
      <c r="I617" s="35" t="s">
        <v>2706</v>
      </c>
      <c r="J617" s="24">
        <v>30</v>
      </c>
      <c r="K617" s="24">
        <v>30</v>
      </c>
      <c r="L617" s="24"/>
      <c r="M617" s="24"/>
      <c r="N617" s="35" t="s">
        <v>2707</v>
      </c>
      <c r="O617" s="35"/>
      <c r="P617" s="36">
        <v>83</v>
      </c>
      <c r="Q617" s="24" t="s">
        <v>89</v>
      </c>
      <c r="R617" s="24" t="s">
        <v>89</v>
      </c>
      <c r="S617" s="24" t="s">
        <v>89</v>
      </c>
      <c r="T617" s="25" t="s">
        <v>2000</v>
      </c>
      <c r="U617" s="24" t="s">
        <v>310</v>
      </c>
      <c r="V617" s="24" t="s">
        <v>311</v>
      </c>
      <c r="W617" s="43">
        <v>18287487666</v>
      </c>
      <c r="X617" s="24" t="s">
        <v>92</v>
      </c>
      <c r="Y617" s="51">
        <v>45352</v>
      </c>
      <c r="Z617" s="51">
        <v>45657</v>
      </c>
      <c r="AA617" s="24"/>
      <c r="AB617" s="24"/>
      <c r="AC617" s="6" t="s">
        <v>9</v>
      </c>
      <c r="AD617" s="48"/>
    </row>
    <row r="618" s="2" customFormat="1" ht="89.25" hidden="1" spans="1:30">
      <c r="A618" s="22">
        <v>422</v>
      </c>
      <c r="B618" s="23" t="s">
        <v>1077</v>
      </c>
      <c r="C618" s="24" t="s">
        <v>1078</v>
      </c>
      <c r="D618" s="24" t="s">
        <v>1995</v>
      </c>
      <c r="E618" s="24" t="s">
        <v>2708</v>
      </c>
      <c r="F618" s="24" t="s">
        <v>305</v>
      </c>
      <c r="G618" s="24" t="s">
        <v>2709</v>
      </c>
      <c r="H618" s="24" t="s">
        <v>85</v>
      </c>
      <c r="I618" s="35" t="s">
        <v>2710</v>
      </c>
      <c r="J618" s="24">
        <v>30</v>
      </c>
      <c r="K618" s="24">
        <v>30</v>
      </c>
      <c r="L618" s="24"/>
      <c r="M618" s="24"/>
      <c r="N618" s="35" t="s">
        <v>2711</v>
      </c>
      <c r="O618" s="35"/>
      <c r="P618" s="36">
        <v>60</v>
      </c>
      <c r="Q618" s="24" t="s">
        <v>89</v>
      </c>
      <c r="R618" s="24" t="s">
        <v>89</v>
      </c>
      <c r="S618" s="24" t="s">
        <v>89</v>
      </c>
      <c r="T618" s="25" t="s">
        <v>2000</v>
      </c>
      <c r="U618" s="24" t="s">
        <v>310</v>
      </c>
      <c r="V618" s="24" t="s">
        <v>311</v>
      </c>
      <c r="W618" s="43">
        <v>18287487666</v>
      </c>
      <c r="X618" s="24" t="s">
        <v>92</v>
      </c>
      <c r="Y618" s="51">
        <v>45352</v>
      </c>
      <c r="Z618" s="51">
        <v>45657</v>
      </c>
      <c r="AA618" s="24"/>
      <c r="AB618" s="24"/>
      <c r="AC618" s="6" t="s">
        <v>9</v>
      </c>
      <c r="AD618" s="48"/>
    </row>
    <row r="619" s="2" customFormat="1" ht="89.25" hidden="1" spans="1:30">
      <c r="A619" s="23">
        <v>423</v>
      </c>
      <c r="B619" s="23" t="s">
        <v>1077</v>
      </c>
      <c r="C619" s="24" t="s">
        <v>1078</v>
      </c>
      <c r="D619" s="24" t="s">
        <v>1995</v>
      </c>
      <c r="E619" s="24" t="s">
        <v>2712</v>
      </c>
      <c r="F619" s="24" t="s">
        <v>305</v>
      </c>
      <c r="G619" s="24" t="s">
        <v>2713</v>
      </c>
      <c r="H619" s="24" t="s">
        <v>85</v>
      </c>
      <c r="I619" s="35" t="s">
        <v>2714</v>
      </c>
      <c r="J619" s="24">
        <v>30</v>
      </c>
      <c r="K619" s="24">
        <v>30</v>
      </c>
      <c r="L619" s="24"/>
      <c r="M619" s="24"/>
      <c r="N619" s="35" t="s">
        <v>2715</v>
      </c>
      <c r="O619" s="35"/>
      <c r="P619" s="36">
        <v>2400</v>
      </c>
      <c r="Q619" s="24" t="s">
        <v>89</v>
      </c>
      <c r="R619" s="24" t="s">
        <v>89</v>
      </c>
      <c r="S619" s="24" t="s">
        <v>89</v>
      </c>
      <c r="T619" s="25" t="s">
        <v>2000</v>
      </c>
      <c r="U619" s="24" t="s">
        <v>310</v>
      </c>
      <c r="V619" s="24" t="s">
        <v>311</v>
      </c>
      <c r="W619" s="43">
        <v>18287487666</v>
      </c>
      <c r="X619" s="24" t="s">
        <v>92</v>
      </c>
      <c r="Y619" s="51">
        <v>45352</v>
      </c>
      <c r="Z619" s="51">
        <v>45657</v>
      </c>
      <c r="AA619" s="24"/>
      <c r="AB619" s="24"/>
      <c r="AC619" s="6" t="s">
        <v>9</v>
      </c>
      <c r="AD619" s="48"/>
    </row>
    <row r="620" s="2" customFormat="1" ht="89.25" hidden="1" spans="1:30">
      <c r="A620" s="22">
        <v>424</v>
      </c>
      <c r="B620" s="23" t="s">
        <v>1077</v>
      </c>
      <c r="C620" s="24" t="s">
        <v>1078</v>
      </c>
      <c r="D620" s="24" t="s">
        <v>1995</v>
      </c>
      <c r="E620" s="24" t="s">
        <v>2716</v>
      </c>
      <c r="F620" s="24" t="s">
        <v>305</v>
      </c>
      <c r="G620" s="24" t="s">
        <v>2717</v>
      </c>
      <c r="H620" s="24" t="s">
        <v>85</v>
      </c>
      <c r="I620" s="35" t="s">
        <v>2718</v>
      </c>
      <c r="J620" s="24">
        <v>30</v>
      </c>
      <c r="K620" s="24">
        <v>30</v>
      </c>
      <c r="L620" s="24"/>
      <c r="M620" s="24"/>
      <c r="N620" s="35" t="s">
        <v>2719</v>
      </c>
      <c r="O620" s="35"/>
      <c r="P620" s="36">
        <v>147</v>
      </c>
      <c r="Q620" s="24" t="s">
        <v>89</v>
      </c>
      <c r="R620" s="24" t="s">
        <v>89</v>
      </c>
      <c r="S620" s="24" t="s">
        <v>89</v>
      </c>
      <c r="T620" s="25" t="s">
        <v>2000</v>
      </c>
      <c r="U620" s="24" t="s">
        <v>310</v>
      </c>
      <c r="V620" s="24" t="s">
        <v>311</v>
      </c>
      <c r="W620" s="43">
        <v>18287487666</v>
      </c>
      <c r="X620" s="24" t="s">
        <v>92</v>
      </c>
      <c r="Y620" s="51">
        <v>45352</v>
      </c>
      <c r="Z620" s="51">
        <v>45657</v>
      </c>
      <c r="AA620" s="24"/>
      <c r="AB620" s="24"/>
      <c r="AC620" s="6" t="s">
        <v>9</v>
      </c>
      <c r="AD620" s="48"/>
    </row>
    <row r="621" s="2" customFormat="1" ht="89.25" hidden="1" spans="1:30">
      <c r="A621" s="22">
        <v>425</v>
      </c>
      <c r="B621" s="23" t="s">
        <v>1077</v>
      </c>
      <c r="C621" s="24" t="s">
        <v>1078</v>
      </c>
      <c r="D621" s="24" t="s">
        <v>1995</v>
      </c>
      <c r="E621" s="24" t="s">
        <v>2720</v>
      </c>
      <c r="F621" s="24" t="s">
        <v>305</v>
      </c>
      <c r="G621" s="24" t="s">
        <v>2721</v>
      </c>
      <c r="H621" s="24" t="s">
        <v>85</v>
      </c>
      <c r="I621" s="35" t="s">
        <v>2722</v>
      </c>
      <c r="J621" s="24">
        <v>30</v>
      </c>
      <c r="K621" s="24">
        <v>30</v>
      </c>
      <c r="L621" s="24"/>
      <c r="M621" s="24"/>
      <c r="N621" s="35" t="s">
        <v>2723</v>
      </c>
      <c r="O621" s="35"/>
      <c r="P621" s="36">
        <v>634</v>
      </c>
      <c r="Q621" s="24" t="s">
        <v>89</v>
      </c>
      <c r="R621" s="24" t="s">
        <v>89</v>
      </c>
      <c r="S621" s="24" t="s">
        <v>89</v>
      </c>
      <c r="T621" s="25" t="s">
        <v>2000</v>
      </c>
      <c r="U621" s="24" t="s">
        <v>310</v>
      </c>
      <c r="V621" s="24" t="s">
        <v>311</v>
      </c>
      <c r="W621" s="43">
        <v>18287487666</v>
      </c>
      <c r="X621" s="24" t="s">
        <v>92</v>
      </c>
      <c r="Y621" s="51">
        <v>45352</v>
      </c>
      <c r="Z621" s="51">
        <v>45657</v>
      </c>
      <c r="AA621" s="24"/>
      <c r="AB621" s="24"/>
      <c r="AC621" s="6" t="s">
        <v>9</v>
      </c>
      <c r="AD621" s="48"/>
    </row>
    <row r="622" s="2" customFormat="1" ht="89.25" hidden="1" spans="1:30">
      <c r="A622" s="23">
        <v>426</v>
      </c>
      <c r="B622" s="23" t="s">
        <v>1077</v>
      </c>
      <c r="C622" s="24" t="s">
        <v>1078</v>
      </c>
      <c r="D622" s="24" t="s">
        <v>1995</v>
      </c>
      <c r="E622" s="24" t="s">
        <v>2724</v>
      </c>
      <c r="F622" s="24" t="s">
        <v>305</v>
      </c>
      <c r="G622" s="24" t="s">
        <v>2725</v>
      </c>
      <c r="H622" s="24" t="s">
        <v>85</v>
      </c>
      <c r="I622" s="35" t="s">
        <v>2726</v>
      </c>
      <c r="J622" s="24">
        <v>30</v>
      </c>
      <c r="K622" s="24">
        <v>30</v>
      </c>
      <c r="L622" s="24"/>
      <c r="M622" s="24"/>
      <c r="N622" s="35" t="s">
        <v>2727</v>
      </c>
      <c r="O622" s="35"/>
      <c r="P622" s="36">
        <v>73</v>
      </c>
      <c r="Q622" s="24" t="s">
        <v>89</v>
      </c>
      <c r="R622" s="24" t="s">
        <v>89</v>
      </c>
      <c r="S622" s="24" t="s">
        <v>89</v>
      </c>
      <c r="T622" s="25" t="s">
        <v>2000</v>
      </c>
      <c r="U622" s="24" t="s">
        <v>310</v>
      </c>
      <c r="V622" s="24" t="s">
        <v>311</v>
      </c>
      <c r="W622" s="43">
        <v>18287487666</v>
      </c>
      <c r="X622" s="24" t="s">
        <v>92</v>
      </c>
      <c r="Y622" s="51">
        <v>45352</v>
      </c>
      <c r="Z622" s="51">
        <v>45657</v>
      </c>
      <c r="AA622" s="24"/>
      <c r="AB622" s="24"/>
      <c r="AC622" s="6" t="s">
        <v>9</v>
      </c>
      <c r="AD622" s="48"/>
    </row>
    <row r="623" s="2" customFormat="1" ht="89.25" hidden="1" spans="1:30">
      <c r="A623" s="22">
        <v>427</v>
      </c>
      <c r="B623" s="23" t="s">
        <v>1077</v>
      </c>
      <c r="C623" s="24" t="s">
        <v>1078</v>
      </c>
      <c r="D623" s="24" t="s">
        <v>1995</v>
      </c>
      <c r="E623" s="24" t="s">
        <v>2728</v>
      </c>
      <c r="F623" s="24" t="s">
        <v>305</v>
      </c>
      <c r="G623" s="24" t="s">
        <v>2729</v>
      </c>
      <c r="H623" s="24" t="s">
        <v>85</v>
      </c>
      <c r="I623" s="35" t="s">
        <v>2730</v>
      </c>
      <c r="J623" s="24">
        <v>30</v>
      </c>
      <c r="K623" s="24">
        <v>30</v>
      </c>
      <c r="L623" s="24"/>
      <c r="M623" s="24"/>
      <c r="N623" s="35" t="s">
        <v>2731</v>
      </c>
      <c r="O623" s="35"/>
      <c r="P623" s="36">
        <v>968</v>
      </c>
      <c r="Q623" s="24" t="s">
        <v>89</v>
      </c>
      <c r="R623" s="24" t="s">
        <v>89</v>
      </c>
      <c r="S623" s="24" t="s">
        <v>89</v>
      </c>
      <c r="T623" s="25" t="s">
        <v>2000</v>
      </c>
      <c r="U623" s="24" t="s">
        <v>310</v>
      </c>
      <c r="V623" s="24" t="s">
        <v>311</v>
      </c>
      <c r="W623" s="43">
        <v>18287487666</v>
      </c>
      <c r="X623" s="24" t="s">
        <v>92</v>
      </c>
      <c r="Y623" s="51">
        <v>45352</v>
      </c>
      <c r="Z623" s="51">
        <v>45657</v>
      </c>
      <c r="AA623" s="24"/>
      <c r="AB623" s="24"/>
      <c r="AC623" s="6" t="s">
        <v>9</v>
      </c>
      <c r="AD623" s="48"/>
    </row>
    <row r="624" s="2" customFormat="1" ht="89.25" hidden="1" spans="1:30">
      <c r="A624" s="22">
        <v>428</v>
      </c>
      <c r="B624" s="23" t="s">
        <v>1077</v>
      </c>
      <c r="C624" s="24" t="s">
        <v>1078</v>
      </c>
      <c r="D624" s="24" t="s">
        <v>1995</v>
      </c>
      <c r="E624" s="24" t="s">
        <v>2732</v>
      </c>
      <c r="F624" s="24" t="s">
        <v>305</v>
      </c>
      <c r="G624" s="24" t="s">
        <v>2733</v>
      </c>
      <c r="H624" s="24" t="s">
        <v>85</v>
      </c>
      <c r="I624" s="35" t="s">
        <v>2734</v>
      </c>
      <c r="J624" s="24">
        <v>30</v>
      </c>
      <c r="K624" s="24">
        <v>30</v>
      </c>
      <c r="L624" s="24"/>
      <c r="M624" s="24"/>
      <c r="N624" s="35" t="s">
        <v>2735</v>
      </c>
      <c r="O624" s="35"/>
      <c r="P624" s="36">
        <v>23</v>
      </c>
      <c r="Q624" s="24" t="s">
        <v>89</v>
      </c>
      <c r="R624" s="24" t="s">
        <v>89</v>
      </c>
      <c r="S624" s="24" t="s">
        <v>89</v>
      </c>
      <c r="T624" s="25" t="s">
        <v>2000</v>
      </c>
      <c r="U624" s="24" t="s">
        <v>310</v>
      </c>
      <c r="V624" s="24" t="s">
        <v>311</v>
      </c>
      <c r="W624" s="43">
        <v>18287487666</v>
      </c>
      <c r="X624" s="24" t="s">
        <v>92</v>
      </c>
      <c r="Y624" s="51">
        <v>45352</v>
      </c>
      <c r="Z624" s="51">
        <v>45657</v>
      </c>
      <c r="AA624" s="24"/>
      <c r="AB624" s="24"/>
      <c r="AC624" s="6" t="s">
        <v>9</v>
      </c>
      <c r="AD624" s="48"/>
    </row>
    <row r="625" s="2" customFormat="1" ht="89.25" hidden="1" spans="1:30">
      <c r="A625" s="23">
        <v>429</v>
      </c>
      <c r="B625" s="23" t="s">
        <v>1077</v>
      </c>
      <c r="C625" s="24" t="s">
        <v>1078</v>
      </c>
      <c r="D625" s="24" t="s">
        <v>1995</v>
      </c>
      <c r="E625" s="24" t="s">
        <v>2736</v>
      </c>
      <c r="F625" s="24" t="s">
        <v>305</v>
      </c>
      <c r="G625" s="24" t="s">
        <v>1697</v>
      </c>
      <c r="H625" s="24" t="s">
        <v>85</v>
      </c>
      <c r="I625" s="35" t="s">
        <v>2737</v>
      </c>
      <c r="J625" s="24">
        <v>30</v>
      </c>
      <c r="K625" s="24">
        <v>30</v>
      </c>
      <c r="L625" s="24"/>
      <c r="M625" s="24"/>
      <c r="N625" s="35" t="s">
        <v>2738</v>
      </c>
      <c r="O625" s="35"/>
      <c r="P625" s="36">
        <v>431</v>
      </c>
      <c r="Q625" s="24" t="s">
        <v>89</v>
      </c>
      <c r="R625" s="24" t="s">
        <v>89</v>
      </c>
      <c r="S625" s="24" t="s">
        <v>89</v>
      </c>
      <c r="T625" s="25" t="s">
        <v>2000</v>
      </c>
      <c r="U625" s="24" t="s">
        <v>310</v>
      </c>
      <c r="V625" s="24" t="s">
        <v>311</v>
      </c>
      <c r="W625" s="43">
        <v>18287487666</v>
      </c>
      <c r="X625" s="24" t="s">
        <v>92</v>
      </c>
      <c r="Y625" s="51">
        <v>45322</v>
      </c>
      <c r="Z625" s="51">
        <v>45657</v>
      </c>
      <c r="AA625" s="24"/>
      <c r="AB625" s="24"/>
      <c r="AC625" s="6" t="s">
        <v>9</v>
      </c>
      <c r="AD625" s="48"/>
    </row>
    <row r="626" s="2" customFormat="1" ht="76.5" hidden="1" spans="1:30">
      <c r="A626" s="22">
        <v>430</v>
      </c>
      <c r="B626" s="23" t="s">
        <v>1077</v>
      </c>
      <c r="C626" s="24" t="s">
        <v>1078</v>
      </c>
      <c r="D626" s="24" t="s">
        <v>1995</v>
      </c>
      <c r="E626" s="24" t="s">
        <v>2739</v>
      </c>
      <c r="F626" s="24" t="s">
        <v>200</v>
      </c>
      <c r="G626" s="24" t="s">
        <v>2740</v>
      </c>
      <c r="H626" s="24" t="s">
        <v>85</v>
      </c>
      <c r="I626" s="35" t="s">
        <v>2741</v>
      </c>
      <c r="J626" s="24">
        <v>30</v>
      </c>
      <c r="K626" s="24">
        <v>30</v>
      </c>
      <c r="L626" s="24"/>
      <c r="M626" s="24"/>
      <c r="N626" s="35" t="s">
        <v>2742</v>
      </c>
      <c r="O626" s="35"/>
      <c r="P626" s="36">
        <v>1557</v>
      </c>
      <c r="Q626" s="24" t="s">
        <v>89</v>
      </c>
      <c r="R626" s="24" t="s">
        <v>89</v>
      </c>
      <c r="S626" s="24" t="s">
        <v>89</v>
      </c>
      <c r="T626" s="25" t="s">
        <v>2000</v>
      </c>
      <c r="U626" s="24" t="s">
        <v>394</v>
      </c>
      <c r="V626" s="24" t="s">
        <v>395</v>
      </c>
      <c r="W626" s="43">
        <v>15924765188</v>
      </c>
      <c r="X626" s="24" t="s">
        <v>92</v>
      </c>
      <c r="Y626" s="51">
        <v>45352</v>
      </c>
      <c r="Z626" s="51">
        <v>45657</v>
      </c>
      <c r="AA626" s="24"/>
      <c r="AB626" s="24"/>
      <c r="AC626" s="6" t="s">
        <v>9</v>
      </c>
      <c r="AD626" s="48"/>
    </row>
    <row r="627" s="2" customFormat="1" ht="76.5" hidden="1" spans="1:30">
      <c r="A627" s="22">
        <v>431</v>
      </c>
      <c r="B627" s="23" t="s">
        <v>1077</v>
      </c>
      <c r="C627" s="24" t="s">
        <v>1078</v>
      </c>
      <c r="D627" s="24" t="s">
        <v>1995</v>
      </c>
      <c r="E627" s="24" t="s">
        <v>2743</v>
      </c>
      <c r="F627" s="24" t="s">
        <v>200</v>
      </c>
      <c r="G627" s="24" t="s">
        <v>2744</v>
      </c>
      <c r="H627" s="24" t="s">
        <v>85</v>
      </c>
      <c r="I627" s="35" t="s">
        <v>2745</v>
      </c>
      <c r="J627" s="24">
        <v>30</v>
      </c>
      <c r="K627" s="24">
        <v>30</v>
      </c>
      <c r="L627" s="24"/>
      <c r="M627" s="24"/>
      <c r="N627" s="35" t="s">
        <v>2746</v>
      </c>
      <c r="O627" s="35"/>
      <c r="P627" s="36">
        <v>3077</v>
      </c>
      <c r="Q627" s="24" t="s">
        <v>89</v>
      </c>
      <c r="R627" s="24" t="s">
        <v>89</v>
      </c>
      <c r="S627" s="24" t="s">
        <v>89</v>
      </c>
      <c r="T627" s="25" t="s">
        <v>2000</v>
      </c>
      <c r="U627" s="24" t="s">
        <v>394</v>
      </c>
      <c r="V627" s="24" t="s">
        <v>395</v>
      </c>
      <c r="W627" s="43">
        <v>15924765188</v>
      </c>
      <c r="X627" s="24" t="s">
        <v>92</v>
      </c>
      <c r="Y627" s="51">
        <v>45352</v>
      </c>
      <c r="Z627" s="51">
        <v>45657</v>
      </c>
      <c r="AA627" s="24"/>
      <c r="AB627" s="24"/>
      <c r="AC627" s="6" t="s">
        <v>9</v>
      </c>
      <c r="AD627" s="48"/>
    </row>
    <row r="628" s="2" customFormat="1" ht="76.5" hidden="1" spans="1:30">
      <c r="A628" s="23">
        <v>432</v>
      </c>
      <c r="B628" s="23" t="s">
        <v>1077</v>
      </c>
      <c r="C628" s="24" t="s">
        <v>1078</v>
      </c>
      <c r="D628" s="24" t="s">
        <v>1995</v>
      </c>
      <c r="E628" s="24" t="s">
        <v>2747</v>
      </c>
      <c r="F628" s="24" t="s">
        <v>200</v>
      </c>
      <c r="G628" s="24" t="s">
        <v>411</v>
      </c>
      <c r="H628" s="24" t="s">
        <v>85</v>
      </c>
      <c r="I628" s="35" t="s">
        <v>2748</v>
      </c>
      <c r="J628" s="24">
        <v>30</v>
      </c>
      <c r="K628" s="24">
        <v>30</v>
      </c>
      <c r="L628" s="24"/>
      <c r="M628" s="24"/>
      <c r="N628" s="35" t="s">
        <v>2749</v>
      </c>
      <c r="O628" s="35"/>
      <c r="P628" s="36">
        <v>3552</v>
      </c>
      <c r="Q628" s="24" t="s">
        <v>89</v>
      </c>
      <c r="R628" s="24" t="s">
        <v>89</v>
      </c>
      <c r="S628" s="24" t="s">
        <v>89</v>
      </c>
      <c r="T628" s="25" t="s">
        <v>2000</v>
      </c>
      <c r="U628" s="24" t="s">
        <v>394</v>
      </c>
      <c r="V628" s="24" t="s">
        <v>395</v>
      </c>
      <c r="W628" s="43">
        <v>15924765188</v>
      </c>
      <c r="X628" s="24" t="s">
        <v>92</v>
      </c>
      <c r="Y628" s="51">
        <v>45352</v>
      </c>
      <c r="Z628" s="51">
        <v>45657</v>
      </c>
      <c r="AA628" s="24"/>
      <c r="AB628" s="24"/>
      <c r="AC628" s="6" t="s">
        <v>9</v>
      </c>
      <c r="AD628" s="48"/>
    </row>
    <row r="629" s="2" customFormat="1" ht="89.25" hidden="1" spans="1:30">
      <c r="A629" s="22">
        <v>433</v>
      </c>
      <c r="B629" s="23" t="s">
        <v>1077</v>
      </c>
      <c r="C629" s="24" t="s">
        <v>1078</v>
      </c>
      <c r="D629" s="24" t="s">
        <v>1995</v>
      </c>
      <c r="E629" s="24" t="s">
        <v>2750</v>
      </c>
      <c r="F629" s="24" t="s">
        <v>200</v>
      </c>
      <c r="G629" s="24" t="s">
        <v>2751</v>
      </c>
      <c r="H629" s="24" t="s">
        <v>85</v>
      </c>
      <c r="I629" s="35" t="s">
        <v>2752</v>
      </c>
      <c r="J629" s="24">
        <v>30</v>
      </c>
      <c r="K629" s="24">
        <v>30</v>
      </c>
      <c r="L629" s="24"/>
      <c r="M629" s="24"/>
      <c r="N629" s="35" t="s">
        <v>2753</v>
      </c>
      <c r="O629" s="35"/>
      <c r="P629" s="36">
        <v>4309</v>
      </c>
      <c r="Q629" s="24" t="s">
        <v>89</v>
      </c>
      <c r="R629" s="24" t="s">
        <v>89</v>
      </c>
      <c r="S629" s="24" t="s">
        <v>89</v>
      </c>
      <c r="T629" s="25" t="s">
        <v>2000</v>
      </c>
      <c r="U629" s="24" t="s">
        <v>394</v>
      </c>
      <c r="V629" s="24" t="s">
        <v>395</v>
      </c>
      <c r="W629" s="43">
        <v>15924765188</v>
      </c>
      <c r="X629" s="24" t="s">
        <v>92</v>
      </c>
      <c r="Y629" s="51">
        <v>45292</v>
      </c>
      <c r="Z629" s="51">
        <v>45627</v>
      </c>
      <c r="AA629" s="24"/>
      <c r="AB629" s="24"/>
      <c r="AC629" s="6" t="s">
        <v>9</v>
      </c>
      <c r="AD629" s="48"/>
    </row>
    <row r="630" s="2" customFormat="1" ht="89.25" hidden="1" spans="1:30">
      <c r="A630" s="22">
        <v>434</v>
      </c>
      <c r="B630" s="23" t="s">
        <v>1077</v>
      </c>
      <c r="C630" s="24" t="s">
        <v>1078</v>
      </c>
      <c r="D630" s="24" t="s">
        <v>1995</v>
      </c>
      <c r="E630" s="24" t="s">
        <v>2754</v>
      </c>
      <c r="F630" s="24" t="s">
        <v>200</v>
      </c>
      <c r="G630" s="24" t="s">
        <v>2755</v>
      </c>
      <c r="H630" s="24" t="s">
        <v>85</v>
      </c>
      <c r="I630" s="35" t="s">
        <v>2756</v>
      </c>
      <c r="J630" s="24">
        <v>30</v>
      </c>
      <c r="K630" s="24">
        <v>30</v>
      </c>
      <c r="L630" s="24"/>
      <c r="M630" s="24"/>
      <c r="N630" s="35" t="s">
        <v>2757</v>
      </c>
      <c r="O630" s="35"/>
      <c r="P630" s="36">
        <v>3480</v>
      </c>
      <c r="Q630" s="24" t="s">
        <v>89</v>
      </c>
      <c r="R630" s="24" t="s">
        <v>89</v>
      </c>
      <c r="S630" s="24" t="s">
        <v>89</v>
      </c>
      <c r="T630" s="25" t="s">
        <v>2000</v>
      </c>
      <c r="U630" s="24" t="s">
        <v>394</v>
      </c>
      <c r="V630" s="24" t="s">
        <v>395</v>
      </c>
      <c r="W630" s="43">
        <v>15924765188</v>
      </c>
      <c r="X630" s="24" t="s">
        <v>92</v>
      </c>
      <c r="Y630" s="51">
        <v>45292</v>
      </c>
      <c r="Z630" s="51">
        <v>45627</v>
      </c>
      <c r="AA630" s="24"/>
      <c r="AB630" s="24"/>
      <c r="AC630" s="6" t="s">
        <v>9</v>
      </c>
      <c r="AD630" s="48"/>
    </row>
    <row r="631" s="2" customFormat="1" ht="89.25" hidden="1" spans="1:30">
      <c r="A631" s="23">
        <v>435</v>
      </c>
      <c r="B631" s="23" t="s">
        <v>1077</v>
      </c>
      <c r="C631" s="24" t="s">
        <v>1078</v>
      </c>
      <c r="D631" s="24" t="s">
        <v>1995</v>
      </c>
      <c r="E631" s="24" t="s">
        <v>2758</v>
      </c>
      <c r="F631" s="24" t="s">
        <v>200</v>
      </c>
      <c r="G631" s="24" t="s">
        <v>455</v>
      </c>
      <c r="H631" s="24" t="s">
        <v>85</v>
      </c>
      <c r="I631" s="35" t="s">
        <v>2759</v>
      </c>
      <c r="J631" s="24">
        <v>30</v>
      </c>
      <c r="K631" s="24">
        <v>30</v>
      </c>
      <c r="L631" s="24"/>
      <c r="M631" s="24"/>
      <c r="N631" s="35" t="s">
        <v>2760</v>
      </c>
      <c r="O631" s="35"/>
      <c r="P631" s="36">
        <v>4988</v>
      </c>
      <c r="Q631" s="24" t="s">
        <v>89</v>
      </c>
      <c r="R631" s="24" t="s">
        <v>89</v>
      </c>
      <c r="S631" s="24" t="s">
        <v>89</v>
      </c>
      <c r="T631" s="25" t="s">
        <v>2000</v>
      </c>
      <c r="U631" s="24" t="s">
        <v>394</v>
      </c>
      <c r="V631" s="24" t="s">
        <v>395</v>
      </c>
      <c r="W631" s="43">
        <v>15924765188</v>
      </c>
      <c r="X631" s="24" t="s">
        <v>92</v>
      </c>
      <c r="Y631" s="51">
        <v>45292</v>
      </c>
      <c r="Z631" s="51">
        <v>45627</v>
      </c>
      <c r="AA631" s="24"/>
      <c r="AB631" s="24"/>
      <c r="AC631" s="6" t="s">
        <v>9</v>
      </c>
      <c r="AD631" s="48"/>
    </row>
    <row r="632" s="2" customFormat="1" ht="105" hidden="1" customHeight="1" spans="1:30">
      <c r="A632" s="22">
        <v>436</v>
      </c>
      <c r="B632" s="23" t="s">
        <v>1077</v>
      </c>
      <c r="C632" s="24" t="s">
        <v>1078</v>
      </c>
      <c r="D632" s="24" t="s">
        <v>1995</v>
      </c>
      <c r="E632" s="24" t="s">
        <v>2761</v>
      </c>
      <c r="F632" s="24" t="s">
        <v>200</v>
      </c>
      <c r="G632" s="24" t="s">
        <v>1145</v>
      </c>
      <c r="H632" s="24" t="s">
        <v>85</v>
      </c>
      <c r="I632" s="35" t="s">
        <v>2762</v>
      </c>
      <c r="J632" s="24">
        <v>30</v>
      </c>
      <c r="K632" s="24">
        <v>30</v>
      </c>
      <c r="L632" s="24"/>
      <c r="M632" s="24"/>
      <c r="N632" s="35" t="s">
        <v>2763</v>
      </c>
      <c r="O632" s="35"/>
      <c r="P632" s="36">
        <v>2284</v>
      </c>
      <c r="Q632" s="24" t="s">
        <v>89</v>
      </c>
      <c r="R632" s="24" t="s">
        <v>89</v>
      </c>
      <c r="S632" s="24" t="s">
        <v>89</v>
      </c>
      <c r="T632" s="25" t="s">
        <v>2000</v>
      </c>
      <c r="U632" s="24" t="s">
        <v>394</v>
      </c>
      <c r="V632" s="24" t="s">
        <v>395</v>
      </c>
      <c r="W632" s="43">
        <v>15924765188</v>
      </c>
      <c r="X632" s="24" t="s">
        <v>92</v>
      </c>
      <c r="Y632" s="51">
        <v>45292</v>
      </c>
      <c r="Z632" s="51">
        <v>45627</v>
      </c>
      <c r="AA632" s="24"/>
      <c r="AB632" s="24"/>
      <c r="AC632" s="6" t="s">
        <v>9</v>
      </c>
      <c r="AD632" s="48"/>
    </row>
    <row r="633" s="2" customFormat="1" ht="89.25" hidden="1" spans="1:30">
      <c r="A633" s="22">
        <v>437</v>
      </c>
      <c r="B633" s="23" t="s">
        <v>1077</v>
      </c>
      <c r="C633" s="24" t="s">
        <v>1078</v>
      </c>
      <c r="D633" s="24" t="s">
        <v>1995</v>
      </c>
      <c r="E633" s="24" t="s">
        <v>2764</v>
      </c>
      <c r="F633" s="24" t="s">
        <v>200</v>
      </c>
      <c r="G633" s="24" t="s">
        <v>2765</v>
      </c>
      <c r="H633" s="24" t="s">
        <v>85</v>
      </c>
      <c r="I633" s="35" t="s">
        <v>2766</v>
      </c>
      <c r="J633" s="24">
        <v>30</v>
      </c>
      <c r="K633" s="24">
        <v>30</v>
      </c>
      <c r="L633" s="24"/>
      <c r="M633" s="24"/>
      <c r="N633" s="35" t="s">
        <v>2767</v>
      </c>
      <c r="O633" s="35"/>
      <c r="P633" s="36">
        <v>2634</v>
      </c>
      <c r="Q633" s="24" t="s">
        <v>89</v>
      </c>
      <c r="R633" s="24" t="s">
        <v>89</v>
      </c>
      <c r="S633" s="24" t="s">
        <v>89</v>
      </c>
      <c r="T633" s="25" t="s">
        <v>2000</v>
      </c>
      <c r="U633" s="24" t="s">
        <v>394</v>
      </c>
      <c r="V633" s="24" t="s">
        <v>395</v>
      </c>
      <c r="W633" s="43">
        <v>15924765188</v>
      </c>
      <c r="X633" s="24" t="s">
        <v>92</v>
      </c>
      <c r="Y633" s="51">
        <v>45292</v>
      </c>
      <c r="Z633" s="51">
        <v>45627</v>
      </c>
      <c r="AA633" s="24"/>
      <c r="AB633" s="24"/>
      <c r="AC633" s="6" t="s">
        <v>9</v>
      </c>
      <c r="AD633" s="48"/>
    </row>
    <row r="634" s="2" customFormat="1" ht="89.25" hidden="1" spans="1:30">
      <c r="A634" s="23">
        <v>438</v>
      </c>
      <c r="B634" s="23" t="s">
        <v>1077</v>
      </c>
      <c r="C634" s="24" t="s">
        <v>1078</v>
      </c>
      <c r="D634" s="24" t="s">
        <v>1995</v>
      </c>
      <c r="E634" s="24" t="s">
        <v>2768</v>
      </c>
      <c r="F634" s="24" t="s">
        <v>200</v>
      </c>
      <c r="G634" s="24" t="s">
        <v>2769</v>
      </c>
      <c r="H634" s="24" t="s">
        <v>85</v>
      </c>
      <c r="I634" s="35" t="s">
        <v>2770</v>
      </c>
      <c r="J634" s="24">
        <v>30</v>
      </c>
      <c r="K634" s="24">
        <v>30</v>
      </c>
      <c r="L634" s="24"/>
      <c r="M634" s="24"/>
      <c r="N634" s="35" t="s">
        <v>2771</v>
      </c>
      <c r="O634" s="35"/>
      <c r="P634" s="36">
        <v>2670</v>
      </c>
      <c r="Q634" s="24" t="s">
        <v>89</v>
      </c>
      <c r="R634" s="24" t="s">
        <v>89</v>
      </c>
      <c r="S634" s="24" t="s">
        <v>89</v>
      </c>
      <c r="T634" s="25" t="s">
        <v>2000</v>
      </c>
      <c r="U634" s="24" t="s">
        <v>394</v>
      </c>
      <c r="V634" s="24" t="s">
        <v>395</v>
      </c>
      <c r="W634" s="43">
        <v>15924765188</v>
      </c>
      <c r="X634" s="24" t="s">
        <v>92</v>
      </c>
      <c r="Y634" s="51">
        <v>45292</v>
      </c>
      <c r="Z634" s="51">
        <v>45627</v>
      </c>
      <c r="AA634" s="24"/>
      <c r="AB634" s="24"/>
      <c r="AC634" s="6" t="s">
        <v>9</v>
      </c>
      <c r="AD634" s="48"/>
    </row>
    <row r="635" s="2" customFormat="1" ht="127.5" hidden="1" spans="1:30">
      <c r="A635" s="22">
        <v>439</v>
      </c>
      <c r="B635" s="23" t="s">
        <v>1077</v>
      </c>
      <c r="C635" s="24" t="s">
        <v>1078</v>
      </c>
      <c r="D635" s="24" t="s">
        <v>1995</v>
      </c>
      <c r="E635" s="24" t="s">
        <v>2772</v>
      </c>
      <c r="F635" s="24" t="s">
        <v>397</v>
      </c>
      <c r="G635" s="24" t="s">
        <v>2773</v>
      </c>
      <c r="H635" s="24" t="s">
        <v>85</v>
      </c>
      <c r="I635" s="35" t="s">
        <v>2774</v>
      </c>
      <c r="J635" s="24">
        <v>30</v>
      </c>
      <c r="K635" s="24">
        <v>30</v>
      </c>
      <c r="L635" s="24"/>
      <c r="M635" s="24"/>
      <c r="N635" s="35" t="s">
        <v>2775</v>
      </c>
      <c r="O635" s="35"/>
      <c r="P635" s="36">
        <v>1532</v>
      </c>
      <c r="Q635" s="24" t="s">
        <v>89</v>
      </c>
      <c r="R635" s="24" t="s">
        <v>89</v>
      </c>
      <c r="S635" s="24" t="s">
        <v>89</v>
      </c>
      <c r="T635" s="25" t="s">
        <v>2000</v>
      </c>
      <c r="U635" s="24" t="s">
        <v>402</v>
      </c>
      <c r="V635" s="24" t="s">
        <v>403</v>
      </c>
      <c r="W635" s="43">
        <v>13988998197</v>
      </c>
      <c r="X635" s="24" t="s">
        <v>92</v>
      </c>
      <c r="Y635" s="51">
        <v>45292</v>
      </c>
      <c r="Z635" s="51">
        <v>45627</v>
      </c>
      <c r="AA635" s="24"/>
      <c r="AB635" s="24"/>
      <c r="AC635" s="6" t="s">
        <v>9</v>
      </c>
      <c r="AD635" s="48"/>
    </row>
    <row r="636" s="2" customFormat="1" ht="127.5" hidden="1" spans="1:30">
      <c r="A636" s="22">
        <v>440</v>
      </c>
      <c r="B636" s="23" t="s">
        <v>1077</v>
      </c>
      <c r="C636" s="24" t="s">
        <v>1078</v>
      </c>
      <c r="D636" s="24" t="s">
        <v>1995</v>
      </c>
      <c r="E636" s="24" t="s">
        <v>2776</v>
      </c>
      <c r="F636" s="24" t="s">
        <v>397</v>
      </c>
      <c r="G636" s="24" t="s">
        <v>2777</v>
      </c>
      <c r="H636" s="24" t="s">
        <v>85</v>
      </c>
      <c r="I636" s="35" t="s">
        <v>2778</v>
      </c>
      <c r="J636" s="24">
        <v>30</v>
      </c>
      <c r="K636" s="24">
        <v>30</v>
      </c>
      <c r="L636" s="24"/>
      <c r="M636" s="24"/>
      <c r="N636" s="35" t="s">
        <v>2779</v>
      </c>
      <c r="O636" s="35"/>
      <c r="P636" s="36">
        <v>1078</v>
      </c>
      <c r="Q636" s="24" t="s">
        <v>89</v>
      </c>
      <c r="R636" s="24" t="s">
        <v>89</v>
      </c>
      <c r="S636" s="24" t="s">
        <v>89</v>
      </c>
      <c r="T636" s="25" t="s">
        <v>2000</v>
      </c>
      <c r="U636" s="24" t="s">
        <v>402</v>
      </c>
      <c r="V636" s="24" t="s">
        <v>403</v>
      </c>
      <c r="W636" s="43">
        <v>13988998197</v>
      </c>
      <c r="X636" s="24" t="s">
        <v>92</v>
      </c>
      <c r="Y636" s="51">
        <v>45292</v>
      </c>
      <c r="Z636" s="51">
        <v>45627</v>
      </c>
      <c r="AA636" s="24"/>
      <c r="AB636" s="24"/>
      <c r="AC636" s="6" t="s">
        <v>9</v>
      </c>
      <c r="AD636" s="48"/>
    </row>
    <row r="637" s="2" customFormat="1" ht="127.5" hidden="1" spans="1:30">
      <c r="A637" s="23">
        <v>441</v>
      </c>
      <c r="B637" s="23" t="s">
        <v>1077</v>
      </c>
      <c r="C637" s="24" t="s">
        <v>1078</v>
      </c>
      <c r="D637" s="24" t="s">
        <v>1995</v>
      </c>
      <c r="E637" s="24" t="s">
        <v>2780</v>
      </c>
      <c r="F637" s="24" t="s">
        <v>397</v>
      </c>
      <c r="G637" s="24" t="s">
        <v>2781</v>
      </c>
      <c r="H637" s="24" t="s">
        <v>85</v>
      </c>
      <c r="I637" s="35" t="s">
        <v>2782</v>
      </c>
      <c r="J637" s="24">
        <v>30</v>
      </c>
      <c r="K637" s="24">
        <v>30</v>
      </c>
      <c r="L637" s="24"/>
      <c r="M637" s="24"/>
      <c r="N637" s="35" t="s">
        <v>2783</v>
      </c>
      <c r="O637" s="35"/>
      <c r="P637" s="36">
        <v>525</v>
      </c>
      <c r="Q637" s="24" t="s">
        <v>89</v>
      </c>
      <c r="R637" s="24" t="s">
        <v>89</v>
      </c>
      <c r="S637" s="24" t="s">
        <v>89</v>
      </c>
      <c r="T637" s="25" t="s">
        <v>2000</v>
      </c>
      <c r="U637" s="24" t="s">
        <v>402</v>
      </c>
      <c r="V637" s="24" t="s">
        <v>403</v>
      </c>
      <c r="W637" s="43">
        <v>13988998197</v>
      </c>
      <c r="X637" s="24" t="s">
        <v>92</v>
      </c>
      <c r="Y637" s="51">
        <v>45292</v>
      </c>
      <c r="Z637" s="51">
        <v>45627</v>
      </c>
      <c r="AA637" s="24"/>
      <c r="AB637" s="24"/>
      <c r="AC637" s="6" t="s">
        <v>9</v>
      </c>
      <c r="AD637" s="48"/>
    </row>
    <row r="638" s="2" customFormat="1" ht="127.5" hidden="1" spans="1:30">
      <c r="A638" s="22">
        <v>442</v>
      </c>
      <c r="B638" s="23" t="s">
        <v>1077</v>
      </c>
      <c r="C638" s="24" t="s">
        <v>1078</v>
      </c>
      <c r="D638" s="24" t="s">
        <v>1995</v>
      </c>
      <c r="E638" s="24" t="s">
        <v>2784</v>
      </c>
      <c r="F638" s="24" t="s">
        <v>397</v>
      </c>
      <c r="G638" s="24" t="s">
        <v>2785</v>
      </c>
      <c r="H638" s="24" t="s">
        <v>85</v>
      </c>
      <c r="I638" s="35" t="s">
        <v>2786</v>
      </c>
      <c r="J638" s="24">
        <v>30</v>
      </c>
      <c r="K638" s="24">
        <v>30</v>
      </c>
      <c r="L638" s="24"/>
      <c r="M638" s="24"/>
      <c r="N638" s="35" t="s">
        <v>2787</v>
      </c>
      <c r="O638" s="35"/>
      <c r="P638" s="36">
        <v>727</v>
      </c>
      <c r="Q638" s="24" t="s">
        <v>89</v>
      </c>
      <c r="R638" s="24" t="s">
        <v>89</v>
      </c>
      <c r="S638" s="24" t="s">
        <v>89</v>
      </c>
      <c r="T638" s="25" t="s">
        <v>2000</v>
      </c>
      <c r="U638" s="24" t="s">
        <v>402</v>
      </c>
      <c r="V638" s="24" t="s">
        <v>403</v>
      </c>
      <c r="W638" s="43">
        <v>13988998197</v>
      </c>
      <c r="X638" s="24" t="s">
        <v>92</v>
      </c>
      <c r="Y638" s="51">
        <v>45292</v>
      </c>
      <c r="Z638" s="51">
        <v>45627</v>
      </c>
      <c r="AA638" s="24"/>
      <c r="AB638" s="24"/>
      <c r="AC638" s="6" t="s">
        <v>9</v>
      </c>
      <c r="AD638" s="48"/>
    </row>
    <row r="639" s="2" customFormat="1" ht="127.5" hidden="1" spans="1:30">
      <c r="A639" s="22">
        <v>443</v>
      </c>
      <c r="B639" s="23" t="s">
        <v>1077</v>
      </c>
      <c r="C639" s="24" t="s">
        <v>1078</v>
      </c>
      <c r="D639" s="24" t="s">
        <v>1995</v>
      </c>
      <c r="E639" s="24" t="s">
        <v>2788</v>
      </c>
      <c r="F639" s="24" t="s">
        <v>397</v>
      </c>
      <c r="G639" s="24" t="s">
        <v>1295</v>
      </c>
      <c r="H639" s="24" t="s">
        <v>85</v>
      </c>
      <c r="I639" s="35" t="s">
        <v>2789</v>
      </c>
      <c r="J639" s="24">
        <v>30</v>
      </c>
      <c r="K639" s="24">
        <v>30</v>
      </c>
      <c r="L639" s="24"/>
      <c r="M639" s="24"/>
      <c r="N639" s="35" t="s">
        <v>2790</v>
      </c>
      <c r="O639" s="35"/>
      <c r="P639" s="36">
        <v>1035</v>
      </c>
      <c r="Q639" s="24" t="s">
        <v>89</v>
      </c>
      <c r="R639" s="24" t="s">
        <v>89</v>
      </c>
      <c r="S639" s="24" t="s">
        <v>89</v>
      </c>
      <c r="T639" s="25" t="s">
        <v>2000</v>
      </c>
      <c r="U639" s="24" t="s">
        <v>402</v>
      </c>
      <c r="V639" s="24" t="s">
        <v>403</v>
      </c>
      <c r="W639" s="43">
        <v>13988998197</v>
      </c>
      <c r="X639" s="24" t="s">
        <v>92</v>
      </c>
      <c r="Y639" s="51">
        <v>45292</v>
      </c>
      <c r="Z639" s="51">
        <v>45627</v>
      </c>
      <c r="AA639" s="24"/>
      <c r="AB639" s="24"/>
      <c r="AC639" s="6" t="s">
        <v>9</v>
      </c>
      <c r="AD639" s="48"/>
    </row>
    <row r="640" s="2" customFormat="1" ht="127.5" hidden="1" spans="1:30">
      <c r="A640" s="23">
        <v>444</v>
      </c>
      <c r="B640" s="23" t="s">
        <v>1077</v>
      </c>
      <c r="C640" s="24" t="s">
        <v>1078</v>
      </c>
      <c r="D640" s="24" t="s">
        <v>1995</v>
      </c>
      <c r="E640" s="24" t="s">
        <v>2791</v>
      </c>
      <c r="F640" s="24" t="s">
        <v>397</v>
      </c>
      <c r="G640" s="24" t="s">
        <v>2792</v>
      </c>
      <c r="H640" s="24" t="s">
        <v>85</v>
      </c>
      <c r="I640" s="35" t="s">
        <v>2793</v>
      </c>
      <c r="J640" s="24">
        <v>30</v>
      </c>
      <c r="K640" s="24">
        <v>30</v>
      </c>
      <c r="L640" s="24"/>
      <c r="M640" s="24"/>
      <c r="N640" s="35" t="s">
        <v>2794</v>
      </c>
      <c r="O640" s="35"/>
      <c r="P640" s="36">
        <v>1802</v>
      </c>
      <c r="Q640" s="24" t="s">
        <v>89</v>
      </c>
      <c r="R640" s="24" t="s">
        <v>89</v>
      </c>
      <c r="S640" s="24" t="s">
        <v>89</v>
      </c>
      <c r="T640" s="25" t="s">
        <v>2000</v>
      </c>
      <c r="U640" s="24" t="s">
        <v>402</v>
      </c>
      <c r="V640" s="24" t="s">
        <v>403</v>
      </c>
      <c r="W640" s="43">
        <v>13988998197</v>
      </c>
      <c r="X640" s="24" t="s">
        <v>92</v>
      </c>
      <c r="Y640" s="51">
        <v>45292</v>
      </c>
      <c r="Z640" s="51">
        <v>45627</v>
      </c>
      <c r="AA640" s="24"/>
      <c r="AB640" s="24"/>
      <c r="AC640" s="6" t="s">
        <v>9</v>
      </c>
      <c r="AD640" s="48"/>
    </row>
    <row r="641" s="2" customFormat="1" ht="114.75" hidden="1" spans="1:30">
      <c r="A641" s="22">
        <v>445</v>
      </c>
      <c r="B641" s="23" t="s">
        <v>1077</v>
      </c>
      <c r="C641" s="24" t="s">
        <v>1078</v>
      </c>
      <c r="D641" s="24" t="s">
        <v>1995</v>
      </c>
      <c r="E641" s="24" t="s">
        <v>2795</v>
      </c>
      <c r="F641" s="24" t="s">
        <v>397</v>
      </c>
      <c r="G641" s="24" t="s">
        <v>2796</v>
      </c>
      <c r="H641" s="24" t="s">
        <v>85</v>
      </c>
      <c r="I641" s="35" t="s">
        <v>2797</v>
      </c>
      <c r="J641" s="24">
        <v>30</v>
      </c>
      <c r="K641" s="24">
        <v>30</v>
      </c>
      <c r="L641" s="24"/>
      <c r="M641" s="24"/>
      <c r="N641" s="35" t="s">
        <v>2798</v>
      </c>
      <c r="O641" s="35"/>
      <c r="P641" s="36">
        <v>1532</v>
      </c>
      <c r="Q641" s="24" t="s">
        <v>89</v>
      </c>
      <c r="R641" s="24" t="s">
        <v>89</v>
      </c>
      <c r="S641" s="24" t="s">
        <v>89</v>
      </c>
      <c r="T641" s="25" t="s">
        <v>2000</v>
      </c>
      <c r="U641" s="24" t="s">
        <v>402</v>
      </c>
      <c r="V641" s="24" t="s">
        <v>403</v>
      </c>
      <c r="W641" s="43">
        <v>13988998197</v>
      </c>
      <c r="X641" s="24" t="s">
        <v>92</v>
      </c>
      <c r="Y641" s="51">
        <v>45323</v>
      </c>
      <c r="Z641" s="51">
        <v>45597</v>
      </c>
      <c r="AA641" s="24"/>
      <c r="AB641" s="24"/>
      <c r="AC641" s="6" t="s">
        <v>9</v>
      </c>
      <c r="AD641" s="48"/>
    </row>
    <row r="642" s="2" customFormat="1" ht="114.75" hidden="1" spans="1:30">
      <c r="A642" s="22">
        <v>446</v>
      </c>
      <c r="B642" s="23" t="s">
        <v>1077</v>
      </c>
      <c r="C642" s="24" t="s">
        <v>1078</v>
      </c>
      <c r="D642" s="24" t="s">
        <v>1995</v>
      </c>
      <c r="E642" s="24" t="s">
        <v>2799</v>
      </c>
      <c r="F642" s="24" t="s">
        <v>397</v>
      </c>
      <c r="G642" s="24" t="s">
        <v>2800</v>
      </c>
      <c r="H642" s="24" t="s">
        <v>85</v>
      </c>
      <c r="I642" s="35" t="s">
        <v>2797</v>
      </c>
      <c r="J642" s="24">
        <v>30</v>
      </c>
      <c r="K642" s="24">
        <v>30</v>
      </c>
      <c r="L642" s="24"/>
      <c r="M642" s="24"/>
      <c r="N642" s="35" t="s">
        <v>2801</v>
      </c>
      <c r="O642" s="35"/>
      <c r="P642" s="36">
        <v>1999</v>
      </c>
      <c r="Q642" s="24" t="s">
        <v>89</v>
      </c>
      <c r="R642" s="24" t="s">
        <v>89</v>
      </c>
      <c r="S642" s="24" t="s">
        <v>89</v>
      </c>
      <c r="T642" s="25" t="s">
        <v>2000</v>
      </c>
      <c r="U642" s="24" t="s">
        <v>402</v>
      </c>
      <c r="V642" s="24" t="s">
        <v>403</v>
      </c>
      <c r="W642" s="43">
        <v>13988998197</v>
      </c>
      <c r="X642" s="24" t="s">
        <v>92</v>
      </c>
      <c r="Y642" s="51">
        <v>45324</v>
      </c>
      <c r="Z642" s="51">
        <v>45598</v>
      </c>
      <c r="AA642" s="24"/>
      <c r="AB642" s="24"/>
      <c r="AC642" s="6" t="s">
        <v>9</v>
      </c>
      <c r="AD642" s="48"/>
    </row>
    <row r="643" s="2" customFormat="1" ht="102" hidden="1" spans="1:30">
      <c r="A643" s="23">
        <v>447</v>
      </c>
      <c r="B643" s="23" t="s">
        <v>1077</v>
      </c>
      <c r="C643" s="24" t="s">
        <v>1078</v>
      </c>
      <c r="D643" s="24" t="s">
        <v>1995</v>
      </c>
      <c r="E643" s="24" t="s">
        <v>2802</v>
      </c>
      <c r="F643" s="24" t="s">
        <v>501</v>
      </c>
      <c r="G643" s="24" t="s">
        <v>2803</v>
      </c>
      <c r="H643" s="24" t="s">
        <v>85</v>
      </c>
      <c r="I643" s="35" t="s">
        <v>2804</v>
      </c>
      <c r="J643" s="24">
        <v>30</v>
      </c>
      <c r="K643" s="24">
        <v>30</v>
      </c>
      <c r="L643" s="24"/>
      <c r="M643" s="24"/>
      <c r="N643" s="35" t="s">
        <v>2805</v>
      </c>
      <c r="O643" s="35"/>
      <c r="P643" s="36">
        <v>879</v>
      </c>
      <c r="Q643" s="24" t="s">
        <v>89</v>
      </c>
      <c r="R643" s="24" t="s">
        <v>89</v>
      </c>
      <c r="S643" s="24" t="s">
        <v>89</v>
      </c>
      <c r="T643" s="25" t="s">
        <v>2000</v>
      </c>
      <c r="U643" s="24" t="s">
        <v>506</v>
      </c>
      <c r="V643" s="24" t="s">
        <v>507</v>
      </c>
      <c r="W643" s="43">
        <v>13887465176</v>
      </c>
      <c r="X643" s="24" t="s">
        <v>92</v>
      </c>
      <c r="Y643" s="51">
        <v>45352</v>
      </c>
      <c r="Z643" s="51">
        <v>45505</v>
      </c>
      <c r="AA643" s="24"/>
      <c r="AB643" s="24"/>
      <c r="AC643" s="6" t="s">
        <v>9</v>
      </c>
      <c r="AD643" s="48"/>
    </row>
    <row r="644" s="2" customFormat="1" ht="102" hidden="1" spans="1:30">
      <c r="A644" s="22">
        <v>448</v>
      </c>
      <c r="B644" s="23" t="s">
        <v>1077</v>
      </c>
      <c r="C644" s="24" t="s">
        <v>1078</v>
      </c>
      <c r="D644" s="24" t="s">
        <v>1995</v>
      </c>
      <c r="E644" s="24" t="s">
        <v>2806</v>
      </c>
      <c r="F644" s="24" t="s">
        <v>501</v>
      </c>
      <c r="G644" s="24" t="s">
        <v>639</v>
      </c>
      <c r="H644" s="24" t="s">
        <v>85</v>
      </c>
      <c r="I644" s="35" t="s">
        <v>2807</v>
      </c>
      <c r="J644" s="24">
        <v>30</v>
      </c>
      <c r="K644" s="24">
        <v>30</v>
      </c>
      <c r="L644" s="24"/>
      <c r="M644" s="24"/>
      <c r="N644" s="35" t="s">
        <v>2808</v>
      </c>
      <c r="O644" s="35"/>
      <c r="P644" s="36">
        <v>4579</v>
      </c>
      <c r="Q644" s="24" t="s">
        <v>89</v>
      </c>
      <c r="R644" s="24" t="s">
        <v>89</v>
      </c>
      <c r="S644" s="24" t="s">
        <v>89</v>
      </c>
      <c r="T644" s="25" t="s">
        <v>2000</v>
      </c>
      <c r="U644" s="24" t="s">
        <v>506</v>
      </c>
      <c r="V644" s="24" t="s">
        <v>507</v>
      </c>
      <c r="W644" s="43">
        <v>13887465176</v>
      </c>
      <c r="X644" s="24" t="s">
        <v>92</v>
      </c>
      <c r="Y644" s="51">
        <v>45353</v>
      </c>
      <c r="Z644" s="51">
        <v>45506</v>
      </c>
      <c r="AA644" s="24"/>
      <c r="AB644" s="24"/>
      <c r="AC644" s="6" t="s">
        <v>9</v>
      </c>
      <c r="AD644" s="48"/>
    </row>
    <row r="645" s="2" customFormat="1" ht="114.75" hidden="1" spans="1:30">
      <c r="A645" s="22">
        <v>449</v>
      </c>
      <c r="B645" s="23" t="s">
        <v>1077</v>
      </c>
      <c r="C645" s="24" t="s">
        <v>1078</v>
      </c>
      <c r="D645" s="24" t="s">
        <v>1995</v>
      </c>
      <c r="E645" s="24" t="s">
        <v>2809</v>
      </c>
      <c r="F645" s="24" t="s">
        <v>267</v>
      </c>
      <c r="G645" s="24" t="s">
        <v>2810</v>
      </c>
      <c r="H645" s="24" t="s">
        <v>85</v>
      </c>
      <c r="I645" s="35" t="s">
        <v>2811</v>
      </c>
      <c r="J645" s="24">
        <v>30</v>
      </c>
      <c r="K645" s="24">
        <v>30</v>
      </c>
      <c r="L645" s="24"/>
      <c r="M645" s="24"/>
      <c r="N645" s="35" t="s">
        <v>2812</v>
      </c>
      <c r="O645" s="35"/>
      <c r="P645" s="36">
        <v>2248</v>
      </c>
      <c r="Q645" s="24" t="s">
        <v>89</v>
      </c>
      <c r="R645" s="24" t="s">
        <v>89</v>
      </c>
      <c r="S645" s="24" t="s">
        <v>89</v>
      </c>
      <c r="T645" s="25" t="s">
        <v>2000</v>
      </c>
      <c r="U645" s="24" t="s">
        <v>272</v>
      </c>
      <c r="V645" s="24" t="s">
        <v>731</v>
      </c>
      <c r="W645" s="43">
        <v>13769765966</v>
      </c>
      <c r="X645" s="24" t="s">
        <v>92</v>
      </c>
      <c r="Y645" s="51">
        <v>45292</v>
      </c>
      <c r="Z645" s="51">
        <v>45638</v>
      </c>
      <c r="AA645" s="24"/>
      <c r="AB645" s="24"/>
      <c r="AC645" s="6" t="s">
        <v>9</v>
      </c>
      <c r="AD645" s="48"/>
    </row>
    <row r="646" s="2" customFormat="1" ht="114.75" hidden="1" spans="1:30">
      <c r="A646" s="23">
        <v>450</v>
      </c>
      <c r="B646" s="23" t="s">
        <v>1077</v>
      </c>
      <c r="C646" s="24" t="s">
        <v>1078</v>
      </c>
      <c r="D646" s="24" t="s">
        <v>1995</v>
      </c>
      <c r="E646" s="24" t="s">
        <v>2813</v>
      </c>
      <c r="F646" s="24" t="s">
        <v>267</v>
      </c>
      <c r="G646" s="24" t="s">
        <v>2814</v>
      </c>
      <c r="H646" s="24" t="s">
        <v>85</v>
      </c>
      <c r="I646" s="35" t="s">
        <v>2815</v>
      </c>
      <c r="J646" s="24">
        <v>30</v>
      </c>
      <c r="K646" s="24">
        <v>30</v>
      </c>
      <c r="L646" s="24"/>
      <c r="M646" s="24"/>
      <c r="N646" s="35" t="s">
        <v>2816</v>
      </c>
      <c r="O646" s="35"/>
      <c r="P646" s="36">
        <v>3391</v>
      </c>
      <c r="Q646" s="24" t="s">
        <v>89</v>
      </c>
      <c r="R646" s="24" t="s">
        <v>89</v>
      </c>
      <c r="S646" s="24" t="s">
        <v>89</v>
      </c>
      <c r="T646" s="25" t="s">
        <v>2000</v>
      </c>
      <c r="U646" s="24" t="s">
        <v>272</v>
      </c>
      <c r="V646" s="24" t="s">
        <v>731</v>
      </c>
      <c r="W646" s="43">
        <v>13769765966</v>
      </c>
      <c r="X646" s="24" t="s">
        <v>92</v>
      </c>
      <c r="Y646" s="51">
        <v>45292</v>
      </c>
      <c r="Z646" s="51">
        <v>45638</v>
      </c>
      <c r="AA646" s="24"/>
      <c r="AB646" s="24"/>
      <c r="AC646" s="6" t="s">
        <v>9</v>
      </c>
      <c r="AD646" s="48"/>
    </row>
    <row r="647" s="2" customFormat="1" ht="114.75" hidden="1" spans="1:30">
      <c r="A647" s="22">
        <v>451</v>
      </c>
      <c r="B647" s="23" t="s">
        <v>1077</v>
      </c>
      <c r="C647" s="24" t="s">
        <v>1078</v>
      </c>
      <c r="D647" s="24" t="s">
        <v>1995</v>
      </c>
      <c r="E647" s="24" t="s">
        <v>2817</v>
      </c>
      <c r="F647" s="24" t="s">
        <v>267</v>
      </c>
      <c r="G647" s="24" t="s">
        <v>2818</v>
      </c>
      <c r="H647" s="24" t="s">
        <v>85</v>
      </c>
      <c r="I647" s="35" t="s">
        <v>2815</v>
      </c>
      <c r="J647" s="24">
        <v>30</v>
      </c>
      <c r="K647" s="24">
        <v>30</v>
      </c>
      <c r="L647" s="24"/>
      <c r="M647" s="24"/>
      <c r="N647" s="35" t="s">
        <v>2819</v>
      </c>
      <c r="O647" s="35"/>
      <c r="P647" s="36">
        <v>4111</v>
      </c>
      <c r="Q647" s="24" t="s">
        <v>89</v>
      </c>
      <c r="R647" s="24" t="s">
        <v>89</v>
      </c>
      <c r="S647" s="24" t="s">
        <v>89</v>
      </c>
      <c r="T647" s="25" t="s">
        <v>2000</v>
      </c>
      <c r="U647" s="24" t="s">
        <v>272</v>
      </c>
      <c r="V647" s="24" t="s">
        <v>731</v>
      </c>
      <c r="W647" s="43">
        <v>13769765966</v>
      </c>
      <c r="X647" s="24" t="s">
        <v>92</v>
      </c>
      <c r="Y647" s="51">
        <v>45292</v>
      </c>
      <c r="Z647" s="51">
        <v>45638</v>
      </c>
      <c r="AA647" s="24"/>
      <c r="AB647" s="24"/>
      <c r="AC647" s="6" t="s">
        <v>9</v>
      </c>
      <c r="AD647" s="48"/>
    </row>
    <row r="648" s="2" customFormat="1" ht="114.75" hidden="1" spans="1:30">
      <c r="A648" s="22">
        <v>452</v>
      </c>
      <c r="B648" s="23" t="s">
        <v>1077</v>
      </c>
      <c r="C648" s="24" t="s">
        <v>1078</v>
      </c>
      <c r="D648" s="24" t="s">
        <v>1995</v>
      </c>
      <c r="E648" s="24" t="s">
        <v>2820</v>
      </c>
      <c r="F648" s="24" t="s">
        <v>267</v>
      </c>
      <c r="G648" s="24" t="s">
        <v>2821</v>
      </c>
      <c r="H648" s="24" t="s">
        <v>85</v>
      </c>
      <c r="I648" s="35" t="s">
        <v>2822</v>
      </c>
      <c r="J648" s="24">
        <v>30</v>
      </c>
      <c r="K648" s="24">
        <v>30</v>
      </c>
      <c r="L648" s="24"/>
      <c r="M648" s="24"/>
      <c r="N648" s="35" t="s">
        <v>2823</v>
      </c>
      <c r="O648" s="35"/>
      <c r="P648" s="36">
        <v>1487</v>
      </c>
      <c r="Q648" s="24" t="s">
        <v>89</v>
      </c>
      <c r="R648" s="24" t="s">
        <v>89</v>
      </c>
      <c r="S648" s="24" t="s">
        <v>89</v>
      </c>
      <c r="T648" s="25" t="s">
        <v>2000</v>
      </c>
      <c r="U648" s="24" t="s">
        <v>272</v>
      </c>
      <c r="V648" s="24" t="s">
        <v>731</v>
      </c>
      <c r="W648" s="43">
        <v>13769765966</v>
      </c>
      <c r="X648" s="24" t="s">
        <v>92</v>
      </c>
      <c r="Y648" s="51">
        <v>45292</v>
      </c>
      <c r="Z648" s="51">
        <v>45638</v>
      </c>
      <c r="AA648" s="24"/>
      <c r="AB648" s="24"/>
      <c r="AC648" s="6" t="s">
        <v>9</v>
      </c>
      <c r="AD648" s="48"/>
    </row>
    <row r="649" s="2" customFormat="1" ht="114.75" hidden="1" spans="1:30">
      <c r="A649" s="23">
        <v>453</v>
      </c>
      <c r="B649" s="23" t="s">
        <v>1077</v>
      </c>
      <c r="C649" s="24" t="s">
        <v>1078</v>
      </c>
      <c r="D649" s="24" t="s">
        <v>1995</v>
      </c>
      <c r="E649" s="24" t="s">
        <v>2824</v>
      </c>
      <c r="F649" s="24" t="s">
        <v>267</v>
      </c>
      <c r="G649" s="24" t="s">
        <v>2825</v>
      </c>
      <c r="H649" s="24" t="s">
        <v>85</v>
      </c>
      <c r="I649" s="35" t="s">
        <v>2826</v>
      </c>
      <c r="J649" s="24">
        <v>30</v>
      </c>
      <c r="K649" s="24">
        <v>30</v>
      </c>
      <c r="L649" s="24"/>
      <c r="M649" s="24"/>
      <c r="N649" s="35" t="s">
        <v>2827</v>
      </c>
      <c r="O649" s="35"/>
      <c r="P649" s="36">
        <v>1805</v>
      </c>
      <c r="Q649" s="24" t="s">
        <v>89</v>
      </c>
      <c r="R649" s="24" t="s">
        <v>89</v>
      </c>
      <c r="S649" s="24" t="s">
        <v>89</v>
      </c>
      <c r="T649" s="25" t="s">
        <v>2000</v>
      </c>
      <c r="U649" s="24" t="s">
        <v>272</v>
      </c>
      <c r="V649" s="24" t="s">
        <v>731</v>
      </c>
      <c r="W649" s="43">
        <v>13769765966</v>
      </c>
      <c r="X649" s="24" t="s">
        <v>92</v>
      </c>
      <c r="Y649" s="51">
        <v>45292</v>
      </c>
      <c r="Z649" s="51">
        <v>45638</v>
      </c>
      <c r="AA649" s="24"/>
      <c r="AB649" s="24"/>
      <c r="AC649" s="6" t="s">
        <v>9</v>
      </c>
      <c r="AD649" s="48"/>
    </row>
    <row r="650" s="2" customFormat="1" ht="114.75" hidden="1" spans="1:30">
      <c r="A650" s="22">
        <v>454</v>
      </c>
      <c r="B650" s="23" t="s">
        <v>1077</v>
      </c>
      <c r="C650" s="24" t="s">
        <v>1078</v>
      </c>
      <c r="D650" s="24" t="s">
        <v>1995</v>
      </c>
      <c r="E650" s="24" t="s">
        <v>2828</v>
      </c>
      <c r="F650" s="24" t="s">
        <v>267</v>
      </c>
      <c r="G650" s="24" t="s">
        <v>2829</v>
      </c>
      <c r="H650" s="24" t="s">
        <v>85</v>
      </c>
      <c r="I650" s="35" t="s">
        <v>2830</v>
      </c>
      <c r="J650" s="24">
        <v>30</v>
      </c>
      <c r="K650" s="24">
        <v>30</v>
      </c>
      <c r="L650" s="24"/>
      <c r="M650" s="24"/>
      <c r="N650" s="35" t="s">
        <v>2831</v>
      </c>
      <c r="O650" s="35"/>
      <c r="P650" s="36">
        <v>2278</v>
      </c>
      <c r="Q650" s="24" t="s">
        <v>89</v>
      </c>
      <c r="R650" s="24" t="s">
        <v>89</v>
      </c>
      <c r="S650" s="24" t="s">
        <v>89</v>
      </c>
      <c r="T650" s="25" t="s">
        <v>2000</v>
      </c>
      <c r="U650" s="24" t="s">
        <v>272</v>
      </c>
      <c r="V650" s="24" t="s">
        <v>731</v>
      </c>
      <c r="W650" s="43">
        <v>13769765966</v>
      </c>
      <c r="X650" s="24" t="s">
        <v>92</v>
      </c>
      <c r="Y650" s="51">
        <v>45292</v>
      </c>
      <c r="Z650" s="51">
        <v>45638</v>
      </c>
      <c r="AA650" s="24"/>
      <c r="AB650" s="24"/>
      <c r="AC650" s="6" t="s">
        <v>9</v>
      </c>
      <c r="AD650" s="48"/>
    </row>
    <row r="651" s="2" customFormat="1" ht="114.75" hidden="1" spans="1:30">
      <c r="A651" s="22">
        <v>455</v>
      </c>
      <c r="B651" s="23" t="s">
        <v>1077</v>
      </c>
      <c r="C651" s="24" t="s">
        <v>1078</v>
      </c>
      <c r="D651" s="24" t="s">
        <v>1995</v>
      </c>
      <c r="E651" s="24" t="s">
        <v>2832</v>
      </c>
      <c r="F651" s="24" t="s">
        <v>267</v>
      </c>
      <c r="G651" s="24" t="s">
        <v>2833</v>
      </c>
      <c r="H651" s="24" t="s">
        <v>85</v>
      </c>
      <c r="I651" s="35" t="s">
        <v>2830</v>
      </c>
      <c r="J651" s="24">
        <v>30</v>
      </c>
      <c r="K651" s="24">
        <v>30</v>
      </c>
      <c r="L651" s="24"/>
      <c r="M651" s="24"/>
      <c r="N651" s="35" t="s">
        <v>2834</v>
      </c>
      <c r="O651" s="35"/>
      <c r="P651" s="36">
        <v>2633</v>
      </c>
      <c r="Q651" s="24" t="s">
        <v>89</v>
      </c>
      <c r="R651" s="24" t="s">
        <v>89</v>
      </c>
      <c r="S651" s="24" t="s">
        <v>89</v>
      </c>
      <c r="T651" s="25" t="s">
        <v>2000</v>
      </c>
      <c r="U651" s="24" t="s">
        <v>272</v>
      </c>
      <c r="V651" s="24" t="s">
        <v>731</v>
      </c>
      <c r="W651" s="43">
        <v>13769765966</v>
      </c>
      <c r="X651" s="24" t="s">
        <v>92</v>
      </c>
      <c r="Y651" s="51">
        <v>45292</v>
      </c>
      <c r="Z651" s="51">
        <v>45638</v>
      </c>
      <c r="AA651" s="24"/>
      <c r="AB651" s="24"/>
      <c r="AC651" s="6" t="s">
        <v>9</v>
      </c>
      <c r="AD651" s="48"/>
    </row>
    <row r="652" s="2" customFormat="1" ht="114.75" hidden="1" spans="1:30">
      <c r="A652" s="23">
        <v>456</v>
      </c>
      <c r="B652" s="23" t="s">
        <v>1077</v>
      </c>
      <c r="C652" s="24" t="s">
        <v>1078</v>
      </c>
      <c r="D652" s="24" t="s">
        <v>1995</v>
      </c>
      <c r="E652" s="24" t="s">
        <v>2835</v>
      </c>
      <c r="F652" s="24" t="s">
        <v>267</v>
      </c>
      <c r="G652" s="24" t="s">
        <v>2836</v>
      </c>
      <c r="H652" s="24" t="s">
        <v>85</v>
      </c>
      <c r="I652" s="35" t="s">
        <v>2837</v>
      </c>
      <c r="J652" s="24">
        <v>30</v>
      </c>
      <c r="K652" s="24">
        <v>30</v>
      </c>
      <c r="L652" s="24"/>
      <c r="M652" s="24"/>
      <c r="N652" s="35" t="s">
        <v>2838</v>
      </c>
      <c r="O652" s="35"/>
      <c r="P652" s="36">
        <v>2397</v>
      </c>
      <c r="Q652" s="24" t="s">
        <v>89</v>
      </c>
      <c r="R652" s="24" t="s">
        <v>89</v>
      </c>
      <c r="S652" s="24" t="s">
        <v>89</v>
      </c>
      <c r="T652" s="25" t="s">
        <v>2000</v>
      </c>
      <c r="U652" s="24" t="s">
        <v>272</v>
      </c>
      <c r="V652" s="24" t="s">
        <v>731</v>
      </c>
      <c r="W652" s="43">
        <v>13769765966</v>
      </c>
      <c r="X652" s="24" t="s">
        <v>92</v>
      </c>
      <c r="Y652" s="51">
        <v>45292</v>
      </c>
      <c r="Z652" s="51">
        <v>45638</v>
      </c>
      <c r="AA652" s="24"/>
      <c r="AB652" s="24"/>
      <c r="AC652" s="6" t="s">
        <v>9</v>
      </c>
      <c r="AD652" s="48"/>
    </row>
    <row r="653" s="2" customFormat="1" ht="114.75" hidden="1" spans="1:30">
      <c r="A653" s="22">
        <v>457</v>
      </c>
      <c r="B653" s="23" t="s">
        <v>1077</v>
      </c>
      <c r="C653" s="24" t="s">
        <v>1078</v>
      </c>
      <c r="D653" s="24" t="s">
        <v>1995</v>
      </c>
      <c r="E653" s="24" t="s">
        <v>2839</v>
      </c>
      <c r="F653" s="24" t="s">
        <v>267</v>
      </c>
      <c r="G653" s="24" t="s">
        <v>2840</v>
      </c>
      <c r="H653" s="24" t="s">
        <v>85</v>
      </c>
      <c r="I653" s="35" t="s">
        <v>2841</v>
      </c>
      <c r="J653" s="24">
        <v>30</v>
      </c>
      <c r="K653" s="24">
        <v>30</v>
      </c>
      <c r="L653" s="24"/>
      <c r="M653" s="24"/>
      <c r="N653" s="35" t="s">
        <v>2842</v>
      </c>
      <c r="O653" s="35"/>
      <c r="P653" s="36">
        <v>585</v>
      </c>
      <c r="Q653" s="24" t="s">
        <v>89</v>
      </c>
      <c r="R653" s="24" t="s">
        <v>89</v>
      </c>
      <c r="S653" s="24" t="s">
        <v>89</v>
      </c>
      <c r="T653" s="25" t="s">
        <v>2000</v>
      </c>
      <c r="U653" s="24" t="s">
        <v>272</v>
      </c>
      <c r="V653" s="24" t="s">
        <v>731</v>
      </c>
      <c r="W653" s="43">
        <v>13769765966</v>
      </c>
      <c r="X653" s="24" t="s">
        <v>92</v>
      </c>
      <c r="Y653" s="51">
        <v>45292</v>
      </c>
      <c r="Z653" s="51">
        <v>45638</v>
      </c>
      <c r="AA653" s="24"/>
      <c r="AB653" s="24"/>
      <c r="AC653" s="6" t="s">
        <v>9</v>
      </c>
      <c r="AD653" s="48"/>
    </row>
    <row r="654" s="2" customFormat="1" ht="114.75" hidden="1" spans="1:30">
      <c r="A654" s="22">
        <v>458</v>
      </c>
      <c r="B654" s="23" t="s">
        <v>1077</v>
      </c>
      <c r="C654" s="24" t="s">
        <v>1078</v>
      </c>
      <c r="D654" s="24" t="s">
        <v>1995</v>
      </c>
      <c r="E654" s="24" t="s">
        <v>2843</v>
      </c>
      <c r="F654" s="24" t="s">
        <v>267</v>
      </c>
      <c r="G654" s="24" t="s">
        <v>2844</v>
      </c>
      <c r="H654" s="24" t="s">
        <v>85</v>
      </c>
      <c r="I654" s="35" t="s">
        <v>2841</v>
      </c>
      <c r="J654" s="24">
        <v>30</v>
      </c>
      <c r="K654" s="24">
        <v>30</v>
      </c>
      <c r="L654" s="24"/>
      <c r="M654" s="24"/>
      <c r="N654" s="35" t="s">
        <v>2845</v>
      </c>
      <c r="O654" s="35"/>
      <c r="P654" s="36">
        <v>2877</v>
      </c>
      <c r="Q654" s="24" t="s">
        <v>89</v>
      </c>
      <c r="R654" s="24" t="s">
        <v>89</v>
      </c>
      <c r="S654" s="24" t="s">
        <v>89</v>
      </c>
      <c r="T654" s="25" t="s">
        <v>2000</v>
      </c>
      <c r="U654" s="24" t="s">
        <v>272</v>
      </c>
      <c r="V654" s="24" t="s">
        <v>731</v>
      </c>
      <c r="W654" s="43">
        <v>13769765966</v>
      </c>
      <c r="X654" s="24" t="s">
        <v>92</v>
      </c>
      <c r="Y654" s="51">
        <v>45292</v>
      </c>
      <c r="Z654" s="51">
        <v>45638</v>
      </c>
      <c r="AA654" s="24"/>
      <c r="AB654" s="24"/>
      <c r="AC654" s="6" t="s">
        <v>9</v>
      </c>
      <c r="AD654" s="48"/>
    </row>
    <row r="655" s="2" customFormat="1" ht="114.75" hidden="1" spans="1:30">
      <c r="A655" s="23">
        <v>459</v>
      </c>
      <c r="B655" s="23" t="s">
        <v>1077</v>
      </c>
      <c r="C655" s="24" t="s">
        <v>1078</v>
      </c>
      <c r="D655" s="24" t="s">
        <v>1995</v>
      </c>
      <c r="E655" s="24" t="s">
        <v>2846</v>
      </c>
      <c r="F655" s="24" t="s">
        <v>267</v>
      </c>
      <c r="G655" s="24" t="s">
        <v>2847</v>
      </c>
      <c r="H655" s="24" t="s">
        <v>85</v>
      </c>
      <c r="I655" s="35" t="s">
        <v>2841</v>
      </c>
      <c r="J655" s="24">
        <v>30</v>
      </c>
      <c r="K655" s="24">
        <v>30</v>
      </c>
      <c r="L655" s="24"/>
      <c r="M655" s="24"/>
      <c r="N655" s="35" t="s">
        <v>2848</v>
      </c>
      <c r="O655" s="35"/>
      <c r="P655" s="36">
        <v>983</v>
      </c>
      <c r="Q655" s="24" t="s">
        <v>89</v>
      </c>
      <c r="R655" s="24" t="s">
        <v>89</v>
      </c>
      <c r="S655" s="24" t="s">
        <v>89</v>
      </c>
      <c r="T655" s="25" t="s">
        <v>2000</v>
      </c>
      <c r="U655" s="24" t="s">
        <v>272</v>
      </c>
      <c r="V655" s="24" t="s">
        <v>731</v>
      </c>
      <c r="W655" s="43">
        <v>13769765966</v>
      </c>
      <c r="X655" s="24" t="s">
        <v>92</v>
      </c>
      <c r="Y655" s="51">
        <v>45292</v>
      </c>
      <c r="Z655" s="51">
        <v>45638</v>
      </c>
      <c r="AA655" s="24"/>
      <c r="AB655" s="24"/>
      <c r="AC655" s="6" t="s">
        <v>9</v>
      </c>
      <c r="AD655" s="48"/>
    </row>
    <row r="656" s="2" customFormat="1" ht="114.75" hidden="1" spans="1:30">
      <c r="A656" s="22">
        <v>460</v>
      </c>
      <c r="B656" s="23" t="s">
        <v>1077</v>
      </c>
      <c r="C656" s="24" t="s">
        <v>1078</v>
      </c>
      <c r="D656" s="24" t="s">
        <v>1995</v>
      </c>
      <c r="E656" s="24" t="s">
        <v>2849</v>
      </c>
      <c r="F656" s="24" t="s">
        <v>267</v>
      </c>
      <c r="G656" s="24" t="s">
        <v>2850</v>
      </c>
      <c r="H656" s="24" t="s">
        <v>85</v>
      </c>
      <c r="I656" s="35" t="s">
        <v>2851</v>
      </c>
      <c r="J656" s="24">
        <v>30</v>
      </c>
      <c r="K656" s="24">
        <v>30</v>
      </c>
      <c r="L656" s="24"/>
      <c r="M656" s="24"/>
      <c r="N656" s="35" t="s">
        <v>2852</v>
      </c>
      <c r="O656" s="35"/>
      <c r="P656" s="36">
        <v>3339</v>
      </c>
      <c r="Q656" s="24" t="s">
        <v>89</v>
      </c>
      <c r="R656" s="24" t="s">
        <v>89</v>
      </c>
      <c r="S656" s="24" t="s">
        <v>89</v>
      </c>
      <c r="T656" s="25" t="s">
        <v>2000</v>
      </c>
      <c r="U656" s="24" t="s">
        <v>272</v>
      </c>
      <c r="V656" s="24" t="s">
        <v>731</v>
      </c>
      <c r="W656" s="43">
        <v>13769765966</v>
      </c>
      <c r="X656" s="24" t="s">
        <v>92</v>
      </c>
      <c r="Y656" s="51">
        <v>45292</v>
      </c>
      <c r="Z656" s="51">
        <v>45638</v>
      </c>
      <c r="AA656" s="24"/>
      <c r="AB656" s="24"/>
      <c r="AC656" s="6" t="s">
        <v>9</v>
      </c>
      <c r="AD656" s="48"/>
    </row>
    <row r="657" s="2" customFormat="1" ht="114.75" hidden="1" spans="1:30">
      <c r="A657" s="22">
        <v>461</v>
      </c>
      <c r="B657" s="23" t="s">
        <v>1077</v>
      </c>
      <c r="C657" s="24" t="s">
        <v>1078</v>
      </c>
      <c r="D657" s="24" t="s">
        <v>1995</v>
      </c>
      <c r="E657" s="24" t="s">
        <v>2853</v>
      </c>
      <c r="F657" s="24" t="s">
        <v>267</v>
      </c>
      <c r="G657" s="24" t="s">
        <v>2854</v>
      </c>
      <c r="H657" s="24" t="s">
        <v>85</v>
      </c>
      <c r="I657" s="35" t="s">
        <v>2855</v>
      </c>
      <c r="J657" s="24">
        <v>30</v>
      </c>
      <c r="K657" s="24">
        <v>30</v>
      </c>
      <c r="L657" s="24"/>
      <c r="M657" s="24"/>
      <c r="N657" s="35" t="s">
        <v>2856</v>
      </c>
      <c r="O657" s="35"/>
      <c r="P657" s="36">
        <v>450</v>
      </c>
      <c r="Q657" s="24" t="s">
        <v>89</v>
      </c>
      <c r="R657" s="24" t="s">
        <v>89</v>
      </c>
      <c r="S657" s="24" t="s">
        <v>89</v>
      </c>
      <c r="T657" s="25" t="s">
        <v>2000</v>
      </c>
      <c r="U657" s="24" t="s">
        <v>272</v>
      </c>
      <c r="V657" s="24" t="s">
        <v>731</v>
      </c>
      <c r="W657" s="43">
        <v>13769765966</v>
      </c>
      <c r="X657" s="24" t="s">
        <v>92</v>
      </c>
      <c r="Y657" s="51">
        <v>45292</v>
      </c>
      <c r="Z657" s="51">
        <v>45638</v>
      </c>
      <c r="AA657" s="24"/>
      <c r="AB657" s="24"/>
      <c r="AC657" s="6" t="s">
        <v>9</v>
      </c>
      <c r="AD657" s="48"/>
    </row>
    <row r="658" s="2" customFormat="1" ht="114.75" hidden="1" spans="1:30">
      <c r="A658" s="23">
        <v>462</v>
      </c>
      <c r="B658" s="23" t="s">
        <v>1077</v>
      </c>
      <c r="C658" s="24" t="s">
        <v>1078</v>
      </c>
      <c r="D658" s="24" t="s">
        <v>1995</v>
      </c>
      <c r="E658" s="24" t="s">
        <v>2857</v>
      </c>
      <c r="F658" s="24" t="s">
        <v>267</v>
      </c>
      <c r="G658" s="24" t="s">
        <v>2858</v>
      </c>
      <c r="H658" s="24" t="s">
        <v>85</v>
      </c>
      <c r="I658" s="35" t="s">
        <v>2855</v>
      </c>
      <c r="J658" s="24">
        <v>30</v>
      </c>
      <c r="K658" s="24">
        <v>30</v>
      </c>
      <c r="L658" s="24"/>
      <c r="M658" s="24"/>
      <c r="N658" s="35" t="s">
        <v>2859</v>
      </c>
      <c r="O658" s="35"/>
      <c r="P658" s="36">
        <v>550</v>
      </c>
      <c r="Q658" s="24" t="s">
        <v>89</v>
      </c>
      <c r="R658" s="24" t="s">
        <v>89</v>
      </c>
      <c r="S658" s="24" t="s">
        <v>89</v>
      </c>
      <c r="T658" s="25" t="s">
        <v>2000</v>
      </c>
      <c r="U658" s="24" t="s">
        <v>272</v>
      </c>
      <c r="V658" s="24" t="s">
        <v>731</v>
      </c>
      <c r="W658" s="43">
        <v>13769765966</v>
      </c>
      <c r="X658" s="24" t="s">
        <v>92</v>
      </c>
      <c r="Y658" s="51">
        <v>45292</v>
      </c>
      <c r="Z658" s="51">
        <v>45638</v>
      </c>
      <c r="AA658" s="24"/>
      <c r="AB658" s="24"/>
      <c r="AC658" s="6" t="s">
        <v>9</v>
      </c>
      <c r="AD658" s="48"/>
    </row>
    <row r="659" s="2" customFormat="1" ht="114.75" hidden="1" spans="1:30">
      <c r="A659" s="22">
        <v>463</v>
      </c>
      <c r="B659" s="23" t="s">
        <v>1077</v>
      </c>
      <c r="C659" s="24" t="s">
        <v>1078</v>
      </c>
      <c r="D659" s="24" t="s">
        <v>1995</v>
      </c>
      <c r="E659" s="24" t="s">
        <v>2860</v>
      </c>
      <c r="F659" s="24" t="s">
        <v>267</v>
      </c>
      <c r="G659" s="24" t="s">
        <v>2861</v>
      </c>
      <c r="H659" s="24" t="s">
        <v>85</v>
      </c>
      <c r="I659" s="35" t="s">
        <v>2862</v>
      </c>
      <c r="J659" s="24">
        <v>30</v>
      </c>
      <c r="K659" s="24">
        <v>30</v>
      </c>
      <c r="L659" s="24"/>
      <c r="M659" s="24"/>
      <c r="N659" s="35" t="s">
        <v>2863</v>
      </c>
      <c r="O659" s="35"/>
      <c r="P659" s="36">
        <v>780</v>
      </c>
      <c r="Q659" s="24" t="s">
        <v>89</v>
      </c>
      <c r="R659" s="24" t="s">
        <v>89</v>
      </c>
      <c r="S659" s="24" t="s">
        <v>89</v>
      </c>
      <c r="T659" s="25" t="s">
        <v>2000</v>
      </c>
      <c r="U659" s="24" t="s">
        <v>272</v>
      </c>
      <c r="V659" s="24" t="s">
        <v>731</v>
      </c>
      <c r="W659" s="43">
        <v>13769765966</v>
      </c>
      <c r="X659" s="24" t="s">
        <v>92</v>
      </c>
      <c r="Y659" s="51">
        <v>45292</v>
      </c>
      <c r="Z659" s="51">
        <v>45638</v>
      </c>
      <c r="AA659" s="24"/>
      <c r="AB659" s="24"/>
      <c r="AC659" s="6" t="s">
        <v>9</v>
      </c>
      <c r="AD659" s="48"/>
    </row>
    <row r="660" s="2" customFormat="1" ht="114.75" hidden="1" spans="1:30">
      <c r="A660" s="22">
        <v>464</v>
      </c>
      <c r="B660" s="23" t="s">
        <v>1077</v>
      </c>
      <c r="C660" s="24" t="s">
        <v>1078</v>
      </c>
      <c r="D660" s="24" t="s">
        <v>1995</v>
      </c>
      <c r="E660" s="24" t="s">
        <v>2864</v>
      </c>
      <c r="F660" s="24" t="s">
        <v>267</v>
      </c>
      <c r="G660" s="24" t="s">
        <v>2865</v>
      </c>
      <c r="H660" s="24" t="s">
        <v>85</v>
      </c>
      <c r="I660" s="35" t="s">
        <v>2862</v>
      </c>
      <c r="J660" s="24">
        <v>30</v>
      </c>
      <c r="K660" s="24">
        <v>30</v>
      </c>
      <c r="L660" s="24"/>
      <c r="M660" s="24"/>
      <c r="N660" s="35" t="s">
        <v>2866</v>
      </c>
      <c r="O660" s="35"/>
      <c r="P660" s="36">
        <v>630</v>
      </c>
      <c r="Q660" s="24" t="s">
        <v>89</v>
      </c>
      <c r="R660" s="24" t="s">
        <v>89</v>
      </c>
      <c r="S660" s="24" t="s">
        <v>89</v>
      </c>
      <c r="T660" s="25" t="s">
        <v>2000</v>
      </c>
      <c r="U660" s="24" t="s">
        <v>272</v>
      </c>
      <c r="V660" s="24" t="s">
        <v>731</v>
      </c>
      <c r="W660" s="43">
        <v>13769765966</v>
      </c>
      <c r="X660" s="24" t="s">
        <v>92</v>
      </c>
      <c r="Y660" s="51">
        <v>45292</v>
      </c>
      <c r="Z660" s="51">
        <v>45638</v>
      </c>
      <c r="AA660" s="24"/>
      <c r="AB660" s="24"/>
      <c r="AC660" s="6" t="s">
        <v>9</v>
      </c>
      <c r="AD660" s="48"/>
    </row>
    <row r="661" s="2" customFormat="1" ht="114.75" hidden="1" spans="1:30">
      <c r="A661" s="23">
        <v>465</v>
      </c>
      <c r="B661" s="23" t="s">
        <v>1077</v>
      </c>
      <c r="C661" s="24" t="s">
        <v>1078</v>
      </c>
      <c r="D661" s="24" t="s">
        <v>1995</v>
      </c>
      <c r="E661" s="24" t="s">
        <v>2867</v>
      </c>
      <c r="F661" s="24" t="s">
        <v>267</v>
      </c>
      <c r="G661" s="24" t="s">
        <v>2868</v>
      </c>
      <c r="H661" s="24" t="s">
        <v>85</v>
      </c>
      <c r="I661" s="35" t="s">
        <v>2862</v>
      </c>
      <c r="J661" s="24">
        <v>30</v>
      </c>
      <c r="K661" s="24">
        <v>30</v>
      </c>
      <c r="L661" s="24"/>
      <c r="M661" s="24"/>
      <c r="N661" s="35" t="s">
        <v>2866</v>
      </c>
      <c r="O661" s="35"/>
      <c r="P661" s="36">
        <v>570</v>
      </c>
      <c r="Q661" s="24" t="s">
        <v>89</v>
      </c>
      <c r="R661" s="24" t="s">
        <v>89</v>
      </c>
      <c r="S661" s="24" t="s">
        <v>89</v>
      </c>
      <c r="T661" s="25" t="s">
        <v>2000</v>
      </c>
      <c r="U661" s="24" t="s">
        <v>272</v>
      </c>
      <c r="V661" s="24" t="s">
        <v>731</v>
      </c>
      <c r="W661" s="43">
        <v>13769765966</v>
      </c>
      <c r="X661" s="24" t="s">
        <v>92</v>
      </c>
      <c r="Y661" s="51">
        <v>45292</v>
      </c>
      <c r="Z661" s="51">
        <v>45638</v>
      </c>
      <c r="AA661" s="24"/>
      <c r="AB661" s="24"/>
      <c r="AC661" s="6" t="s">
        <v>9</v>
      </c>
      <c r="AD661" s="48"/>
    </row>
    <row r="662" s="2" customFormat="1" ht="114.75" hidden="1" spans="1:30">
      <c r="A662" s="22">
        <v>466</v>
      </c>
      <c r="B662" s="23" t="s">
        <v>1077</v>
      </c>
      <c r="C662" s="24" t="s">
        <v>1078</v>
      </c>
      <c r="D662" s="24" t="s">
        <v>1995</v>
      </c>
      <c r="E662" s="24" t="s">
        <v>2869</v>
      </c>
      <c r="F662" s="24" t="s">
        <v>267</v>
      </c>
      <c r="G662" s="24" t="s">
        <v>1520</v>
      </c>
      <c r="H662" s="24" t="s">
        <v>85</v>
      </c>
      <c r="I662" s="35" t="s">
        <v>2862</v>
      </c>
      <c r="J662" s="24">
        <v>30</v>
      </c>
      <c r="K662" s="24">
        <v>30</v>
      </c>
      <c r="L662" s="24"/>
      <c r="M662" s="24"/>
      <c r="N662" s="35" t="s">
        <v>2870</v>
      </c>
      <c r="O662" s="35"/>
      <c r="P662" s="36">
        <v>390</v>
      </c>
      <c r="Q662" s="24" t="s">
        <v>89</v>
      </c>
      <c r="R662" s="24" t="s">
        <v>89</v>
      </c>
      <c r="S662" s="24" t="s">
        <v>89</v>
      </c>
      <c r="T662" s="25" t="s">
        <v>2000</v>
      </c>
      <c r="U662" s="24" t="s">
        <v>272</v>
      </c>
      <c r="V662" s="24" t="s">
        <v>731</v>
      </c>
      <c r="W662" s="43">
        <v>13769765966</v>
      </c>
      <c r="X662" s="24" t="s">
        <v>92</v>
      </c>
      <c r="Y662" s="51">
        <v>45292</v>
      </c>
      <c r="Z662" s="51">
        <v>45638</v>
      </c>
      <c r="AA662" s="24"/>
      <c r="AB662" s="24"/>
      <c r="AC662" s="6" t="s">
        <v>9</v>
      </c>
      <c r="AD662" s="48"/>
    </row>
    <row r="663" s="2" customFormat="1" ht="139" hidden="1" customHeight="1" spans="1:30">
      <c r="A663" s="22">
        <v>467</v>
      </c>
      <c r="B663" s="23" t="s">
        <v>1077</v>
      </c>
      <c r="C663" s="24" t="s">
        <v>1078</v>
      </c>
      <c r="D663" s="24" t="s">
        <v>1995</v>
      </c>
      <c r="E663" s="24" t="s">
        <v>2871</v>
      </c>
      <c r="F663" s="24" t="s">
        <v>267</v>
      </c>
      <c r="G663" s="24" t="s">
        <v>2872</v>
      </c>
      <c r="H663" s="24" t="s">
        <v>85</v>
      </c>
      <c r="I663" s="35" t="s">
        <v>2862</v>
      </c>
      <c r="J663" s="24">
        <v>30</v>
      </c>
      <c r="K663" s="24">
        <v>30</v>
      </c>
      <c r="L663" s="24"/>
      <c r="M663" s="24"/>
      <c r="N663" s="35" t="s">
        <v>2873</v>
      </c>
      <c r="O663" s="35"/>
      <c r="P663" s="36">
        <v>420</v>
      </c>
      <c r="Q663" s="24" t="s">
        <v>89</v>
      </c>
      <c r="R663" s="24" t="s">
        <v>89</v>
      </c>
      <c r="S663" s="24" t="s">
        <v>89</v>
      </c>
      <c r="T663" s="25" t="s">
        <v>2000</v>
      </c>
      <c r="U663" s="24" t="s">
        <v>272</v>
      </c>
      <c r="V663" s="24" t="s">
        <v>731</v>
      </c>
      <c r="W663" s="43">
        <v>13769765966</v>
      </c>
      <c r="X663" s="24" t="s">
        <v>92</v>
      </c>
      <c r="Y663" s="51">
        <v>45292</v>
      </c>
      <c r="Z663" s="51">
        <v>45638</v>
      </c>
      <c r="AA663" s="24"/>
      <c r="AB663" s="24"/>
      <c r="AC663" s="6" t="s">
        <v>9</v>
      </c>
      <c r="AD663" s="48"/>
    </row>
    <row r="664" s="2" customFormat="1" ht="114.75" hidden="1" spans="1:30">
      <c r="A664" s="23">
        <v>468</v>
      </c>
      <c r="B664" s="23" t="s">
        <v>1077</v>
      </c>
      <c r="C664" s="24" t="s">
        <v>1078</v>
      </c>
      <c r="D664" s="24" t="s">
        <v>1995</v>
      </c>
      <c r="E664" s="24" t="s">
        <v>2874</v>
      </c>
      <c r="F664" s="24" t="s">
        <v>267</v>
      </c>
      <c r="G664" s="24" t="s">
        <v>2875</v>
      </c>
      <c r="H664" s="24" t="s">
        <v>85</v>
      </c>
      <c r="I664" s="35" t="s">
        <v>2862</v>
      </c>
      <c r="J664" s="24">
        <v>30</v>
      </c>
      <c r="K664" s="24">
        <v>30</v>
      </c>
      <c r="L664" s="24"/>
      <c r="M664" s="24"/>
      <c r="N664" s="35" t="s">
        <v>2876</v>
      </c>
      <c r="O664" s="35"/>
      <c r="P664" s="36">
        <v>480</v>
      </c>
      <c r="Q664" s="24" t="s">
        <v>89</v>
      </c>
      <c r="R664" s="24" t="s">
        <v>89</v>
      </c>
      <c r="S664" s="24" t="s">
        <v>89</v>
      </c>
      <c r="T664" s="25" t="s">
        <v>2000</v>
      </c>
      <c r="U664" s="24" t="s">
        <v>272</v>
      </c>
      <c r="V664" s="24" t="s">
        <v>731</v>
      </c>
      <c r="W664" s="43">
        <v>13769765966</v>
      </c>
      <c r="X664" s="24" t="s">
        <v>92</v>
      </c>
      <c r="Y664" s="51">
        <v>45292</v>
      </c>
      <c r="Z664" s="51">
        <v>45638</v>
      </c>
      <c r="AA664" s="24"/>
      <c r="AB664" s="24"/>
      <c r="AC664" s="6" t="s">
        <v>9</v>
      </c>
      <c r="AD664" s="48"/>
    </row>
    <row r="665" s="2" customFormat="1" ht="114.75" hidden="1" spans="1:30">
      <c r="A665" s="22">
        <v>469</v>
      </c>
      <c r="B665" s="23" t="s">
        <v>1077</v>
      </c>
      <c r="C665" s="24" t="s">
        <v>1078</v>
      </c>
      <c r="D665" s="24" t="s">
        <v>1995</v>
      </c>
      <c r="E665" s="24" t="s">
        <v>2877</v>
      </c>
      <c r="F665" s="24" t="s">
        <v>267</v>
      </c>
      <c r="G665" s="24" t="s">
        <v>2878</v>
      </c>
      <c r="H665" s="24" t="s">
        <v>85</v>
      </c>
      <c r="I665" s="35" t="s">
        <v>2862</v>
      </c>
      <c r="J665" s="24">
        <v>30</v>
      </c>
      <c r="K665" s="24">
        <v>30</v>
      </c>
      <c r="L665" s="24"/>
      <c r="M665" s="24"/>
      <c r="N665" s="35" t="s">
        <v>2879</v>
      </c>
      <c r="O665" s="35"/>
      <c r="P665" s="36">
        <v>560</v>
      </c>
      <c r="Q665" s="24" t="s">
        <v>89</v>
      </c>
      <c r="R665" s="24" t="s">
        <v>89</v>
      </c>
      <c r="S665" s="24" t="s">
        <v>89</v>
      </c>
      <c r="T665" s="25" t="s">
        <v>2000</v>
      </c>
      <c r="U665" s="24" t="s">
        <v>272</v>
      </c>
      <c r="V665" s="24" t="s">
        <v>731</v>
      </c>
      <c r="W665" s="43">
        <v>13769765966</v>
      </c>
      <c r="X665" s="24" t="s">
        <v>92</v>
      </c>
      <c r="Y665" s="51">
        <v>45292</v>
      </c>
      <c r="Z665" s="51">
        <v>45638</v>
      </c>
      <c r="AA665" s="24"/>
      <c r="AB665" s="24"/>
      <c r="AC665" s="6" t="s">
        <v>9</v>
      </c>
      <c r="AD665" s="48"/>
    </row>
    <row r="666" s="2" customFormat="1" ht="114.75" hidden="1" spans="1:30">
      <c r="A666" s="22">
        <v>470</v>
      </c>
      <c r="B666" s="23" t="s">
        <v>1077</v>
      </c>
      <c r="C666" s="24" t="s">
        <v>1078</v>
      </c>
      <c r="D666" s="24" t="s">
        <v>1995</v>
      </c>
      <c r="E666" s="24" t="s">
        <v>2880</v>
      </c>
      <c r="F666" s="24" t="s">
        <v>267</v>
      </c>
      <c r="G666" s="24" t="s">
        <v>2881</v>
      </c>
      <c r="H666" s="24" t="s">
        <v>85</v>
      </c>
      <c r="I666" s="35" t="s">
        <v>2862</v>
      </c>
      <c r="J666" s="24">
        <v>30</v>
      </c>
      <c r="K666" s="24">
        <v>30</v>
      </c>
      <c r="L666" s="24"/>
      <c r="M666" s="24"/>
      <c r="N666" s="35" t="s">
        <v>2882</v>
      </c>
      <c r="O666" s="35"/>
      <c r="P666" s="36">
        <v>490</v>
      </c>
      <c r="Q666" s="24" t="s">
        <v>89</v>
      </c>
      <c r="R666" s="24" t="s">
        <v>89</v>
      </c>
      <c r="S666" s="24" t="s">
        <v>89</v>
      </c>
      <c r="T666" s="25" t="s">
        <v>2000</v>
      </c>
      <c r="U666" s="24" t="s">
        <v>272</v>
      </c>
      <c r="V666" s="24" t="s">
        <v>731</v>
      </c>
      <c r="W666" s="43">
        <v>13769765966</v>
      </c>
      <c r="X666" s="24" t="s">
        <v>92</v>
      </c>
      <c r="Y666" s="51">
        <v>45292</v>
      </c>
      <c r="Z666" s="51">
        <v>45638</v>
      </c>
      <c r="AA666" s="24"/>
      <c r="AB666" s="24"/>
      <c r="AC666" s="6" t="s">
        <v>9</v>
      </c>
      <c r="AD666" s="48"/>
    </row>
    <row r="667" s="2" customFormat="1" ht="89.25" hidden="1" spans="1:30">
      <c r="A667" s="23">
        <v>471</v>
      </c>
      <c r="B667" s="23" t="s">
        <v>1077</v>
      </c>
      <c r="C667" s="24" t="s">
        <v>1078</v>
      </c>
      <c r="D667" s="24" t="s">
        <v>1995</v>
      </c>
      <c r="E667" s="24" t="s">
        <v>2883</v>
      </c>
      <c r="F667" s="24" t="s">
        <v>153</v>
      </c>
      <c r="G667" s="24" t="s">
        <v>1494</v>
      </c>
      <c r="H667" s="24" t="s">
        <v>85</v>
      </c>
      <c r="I667" s="35" t="s">
        <v>2884</v>
      </c>
      <c r="J667" s="24">
        <v>30</v>
      </c>
      <c r="K667" s="24">
        <v>30</v>
      </c>
      <c r="L667" s="24"/>
      <c r="M667" s="24"/>
      <c r="N667" s="35" t="s">
        <v>2885</v>
      </c>
      <c r="O667" s="35"/>
      <c r="P667" s="36">
        <v>10012</v>
      </c>
      <c r="Q667" s="24" t="s">
        <v>89</v>
      </c>
      <c r="R667" s="24" t="s">
        <v>89</v>
      </c>
      <c r="S667" s="24" t="s">
        <v>89</v>
      </c>
      <c r="T667" s="25" t="s">
        <v>2000</v>
      </c>
      <c r="U667" s="24" t="s">
        <v>158</v>
      </c>
      <c r="V667" s="24" t="s">
        <v>159</v>
      </c>
      <c r="W667" s="43">
        <v>18388548888</v>
      </c>
      <c r="X667" s="24" t="s">
        <v>92</v>
      </c>
      <c r="Y667" s="51">
        <v>45292</v>
      </c>
      <c r="Z667" s="51">
        <v>45638</v>
      </c>
      <c r="AA667" s="24"/>
      <c r="AB667" s="24"/>
      <c r="AC667" s="6" t="s">
        <v>9</v>
      </c>
      <c r="AD667" s="48"/>
    </row>
    <row r="668" s="2" customFormat="1" ht="165.75" hidden="1" spans="1:30">
      <c r="A668" s="22">
        <v>472</v>
      </c>
      <c r="B668" s="23" t="s">
        <v>1077</v>
      </c>
      <c r="C668" s="24" t="s">
        <v>1078</v>
      </c>
      <c r="D668" s="24" t="s">
        <v>1995</v>
      </c>
      <c r="E668" s="24" t="s">
        <v>2886</v>
      </c>
      <c r="F668" s="24" t="s">
        <v>95</v>
      </c>
      <c r="G668" s="24" t="s">
        <v>1613</v>
      </c>
      <c r="H668" s="24" t="s">
        <v>85</v>
      </c>
      <c r="I668" s="35" t="s">
        <v>2887</v>
      </c>
      <c r="J668" s="24">
        <v>30</v>
      </c>
      <c r="K668" s="24">
        <v>30</v>
      </c>
      <c r="L668" s="24"/>
      <c r="M668" s="24"/>
      <c r="N668" s="35" t="s">
        <v>2888</v>
      </c>
      <c r="O668" s="35"/>
      <c r="P668" s="36">
        <v>2072</v>
      </c>
      <c r="Q668" s="24" t="s">
        <v>89</v>
      </c>
      <c r="R668" s="24" t="s">
        <v>89</v>
      </c>
      <c r="S668" s="24" t="s">
        <v>89</v>
      </c>
      <c r="T668" s="25" t="s">
        <v>2000</v>
      </c>
      <c r="U668" s="24" t="s">
        <v>100</v>
      </c>
      <c r="V668" s="24" t="s">
        <v>318</v>
      </c>
      <c r="W668" s="43">
        <v>15287849999</v>
      </c>
      <c r="X668" s="24" t="s">
        <v>92</v>
      </c>
      <c r="Y668" s="51">
        <v>45292</v>
      </c>
      <c r="Z668" s="51">
        <v>45638</v>
      </c>
      <c r="AA668" s="24"/>
      <c r="AB668" s="24"/>
      <c r="AC668" s="6" t="s">
        <v>9</v>
      </c>
      <c r="AD668" s="48"/>
    </row>
    <row r="669" s="2" customFormat="1" ht="215" hidden="1" customHeight="1" spans="1:30">
      <c r="A669" s="22">
        <v>473</v>
      </c>
      <c r="B669" s="23" t="s">
        <v>1077</v>
      </c>
      <c r="C669" s="24" t="s">
        <v>1078</v>
      </c>
      <c r="D669" s="24" t="s">
        <v>1995</v>
      </c>
      <c r="E669" s="24" t="s">
        <v>2889</v>
      </c>
      <c r="F669" s="24" t="s">
        <v>95</v>
      </c>
      <c r="G669" s="24" t="s">
        <v>2890</v>
      </c>
      <c r="H669" s="24" t="s">
        <v>85</v>
      </c>
      <c r="I669" s="35" t="s">
        <v>2891</v>
      </c>
      <c r="J669" s="24">
        <v>30</v>
      </c>
      <c r="K669" s="24">
        <v>30</v>
      </c>
      <c r="L669" s="24"/>
      <c r="M669" s="24"/>
      <c r="N669" s="35" t="s">
        <v>2892</v>
      </c>
      <c r="O669" s="35"/>
      <c r="P669" s="36">
        <v>770</v>
      </c>
      <c r="Q669" s="24" t="s">
        <v>89</v>
      </c>
      <c r="R669" s="24" t="s">
        <v>89</v>
      </c>
      <c r="S669" s="24" t="s">
        <v>89</v>
      </c>
      <c r="T669" s="25" t="s">
        <v>2000</v>
      </c>
      <c r="U669" s="24" t="s">
        <v>100</v>
      </c>
      <c r="V669" s="24" t="s">
        <v>318</v>
      </c>
      <c r="W669" s="43">
        <v>15287849999</v>
      </c>
      <c r="X669" s="24" t="s">
        <v>92</v>
      </c>
      <c r="Y669" s="51">
        <v>45292</v>
      </c>
      <c r="Z669" s="51">
        <v>45638</v>
      </c>
      <c r="AA669" s="24"/>
      <c r="AB669" s="24"/>
      <c r="AC669" s="6" t="s">
        <v>9</v>
      </c>
      <c r="AD669" s="48"/>
    </row>
    <row r="670" s="2" customFormat="1" ht="212" hidden="1" customHeight="1" spans="1:30">
      <c r="A670" s="23">
        <v>474</v>
      </c>
      <c r="B670" s="23" t="s">
        <v>1077</v>
      </c>
      <c r="C670" s="24" t="s">
        <v>1078</v>
      </c>
      <c r="D670" s="24" t="s">
        <v>1995</v>
      </c>
      <c r="E670" s="24" t="s">
        <v>2893</v>
      </c>
      <c r="F670" s="24" t="s">
        <v>95</v>
      </c>
      <c r="G670" s="24" t="s">
        <v>2894</v>
      </c>
      <c r="H670" s="24" t="s">
        <v>85</v>
      </c>
      <c r="I670" s="35" t="s">
        <v>2895</v>
      </c>
      <c r="J670" s="24">
        <v>30</v>
      </c>
      <c r="K670" s="24">
        <v>30</v>
      </c>
      <c r="L670" s="24"/>
      <c r="M670" s="24"/>
      <c r="N670" s="35" t="s">
        <v>2896</v>
      </c>
      <c r="O670" s="35"/>
      <c r="P670" s="36">
        <v>722</v>
      </c>
      <c r="Q670" s="24" t="s">
        <v>89</v>
      </c>
      <c r="R670" s="24" t="s">
        <v>89</v>
      </c>
      <c r="S670" s="24" t="s">
        <v>89</v>
      </c>
      <c r="T670" s="25" t="s">
        <v>2000</v>
      </c>
      <c r="U670" s="24" t="s">
        <v>100</v>
      </c>
      <c r="V670" s="24" t="s">
        <v>318</v>
      </c>
      <c r="W670" s="43">
        <v>15287849999</v>
      </c>
      <c r="X670" s="24" t="s">
        <v>92</v>
      </c>
      <c r="Y670" s="51">
        <v>45292</v>
      </c>
      <c r="Z670" s="51">
        <v>45638</v>
      </c>
      <c r="AA670" s="24"/>
      <c r="AB670" s="24"/>
      <c r="AC670" s="6" t="s">
        <v>9</v>
      </c>
      <c r="AD670" s="48"/>
    </row>
    <row r="671" s="2" customFormat="1" ht="210" hidden="1" customHeight="1" spans="1:30">
      <c r="A671" s="22">
        <v>475</v>
      </c>
      <c r="B671" s="23" t="s">
        <v>1077</v>
      </c>
      <c r="C671" s="24" t="s">
        <v>1078</v>
      </c>
      <c r="D671" s="24" t="s">
        <v>1995</v>
      </c>
      <c r="E671" s="24" t="s">
        <v>2897</v>
      </c>
      <c r="F671" s="24" t="s">
        <v>95</v>
      </c>
      <c r="G671" s="24" t="s">
        <v>2898</v>
      </c>
      <c r="H671" s="24" t="s">
        <v>85</v>
      </c>
      <c r="I671" s="35" t="s">
        <v>2899</v>
      </c>
      <c r="J671" s="24">
        <v>30</v>
      </c>
      <c r="K671" s="24">
        <v>30</v>
      </c>
      <c r="L671" s="24"/>
      <c r="M671" s="24"/>
      <c r="N671" s="35" t="s">
        <v>2900</v>
      </c>
      <c r="O671" s="35"/>
      <c r="P671" s="36">
        <v>625</v>
      </c>
      <c r="Q671" s="24" t="s">
        <v>89</v>
      </c>
      <c r="R671" s="24" t="s">
        <v>89</v>
      </c>
      <c r="S671" s="24" t="s">
        <v>89</v>
      </c>
      <c r="T671" s="25" t="s">
        <v>2000</v>
      </c>
      <c r="U671" s="24" t="s">
        <v>100</v>
      </c>
      <c r="V671" s="24" t="s">
        <v>318</v>
      </c>
      <c r="W671" s="43">
        <v>15287849999</v>
      </c>
      <c r="X671" s="24" t="s">
        <v>92</v>
      </c>
      <c r="Y671" s="51">
        <v>45292</v>
      </c>
      <c r="Z671" s="51">
        <v>45627</v>
      </c>
      <c r="AA671" s="24"/>
      <c r="AB671" s="24"/>
      <c r="AC671" s="6" t="s">
        <v>9</v>
      </c>
      <c r="AD671" s="48"/>
    </row>
    <row r="672" s="2" customFormat="1" ht="209" hidden="1" customHeight="1" spans="1:30">
      <c r="A672" s="22">
        <v>476</v>
      </c>
      <c r="B672" s="23" t="s">
        <v>1077</v>
      </c>
      <c r="C672" s="24" t="s">
        <v>1078</v>
      </c>
      <c r="D672" s="24" t="s">
        <v>1995</v>
      </c>
      <c r="E672" s="24" t="s">
        <v>2901</v>
      </c>
      <c r="F672" s="24" t="s">
        <v>95</v>
      </c>
      <c r="G672" s="24" t="s">
        <v>1188</v>
      </c>
      <c r="H672" s="24" t="s">
        <v>85</v>
      </c>
      <c r="I672" s="35" t="s">
        <v>2902</v>
      </c>
      <c r="J672" s="24">
        <v>30</v>
      </c>
      <c r="K672" s="24">
        <v>30</v>
      </c>
      <c r="L672" s="24"/>
      <c r="M672" s="24"/>
      <c r="N672" s="35" t="s">
        <v>2903</v>
      </c>
      <c r="O672" s="35"/>
      <c r="P672" s="36">
        <v>550</v>
      </c>
      <c r="Q672" s="24" t="s">
        <v>89</v>
      </c>
      <c r="R672" s="24" t="s">
        <v>89</v>
      </c>
      <c r="S672" s="24" t="s">
        <v>89</v>
      </c>
      <c r="T672" s="25" t="s">
        <v>2000</v>
      </c>
      <c r="U672" s="24" t="s">
        <v>100</v>
      </c>
      <c r="V672" s="24" t="s">
        <v>318</v>
      </c>
      <c r="W672" s="43">
        <v>15287849999</v>
      </c>
      <c r="X672" s="24" t="s">
        <v>92</v>
      </c>
      <c r="Y672" s="51">
        <v>45292</v>
      </c>
      <c r="Z672" s="51">
        <v>45627</v>
      </c>
      <c r="AA672" s="24"/>
      <c r="AB672" s="24"/>
      <c r="AC672" s="6" t="s">
        <v>9</v>
      </c>
      <c r="AD672" s="48"/>
    </row>
    <row r="673" s="2" customFormat="1" ht="205" hidden="1" customHeight="1" spans="1:30">
      <c r="A673" s="23">
        <v>477</v>
      </c>
      <c r="B673" s="23" t="s">
        <v>1077</v>
      </c>
      <c r="C673" s="24" t="s">
        <v>1078</v>
      </c>
      <c r="D673" s="24" t="s">
        <v>1995</v>
      </c>
      <c r="E673" s="24" t="s">
        <v>2904</v>
      </c>
      <c r="F673" s="24" t="s">
        <v>95</v>
      </c>
      <c r="G673" s="24" t="s">
        <v>2905</v>
      </c>
      <c r="H673" s="24" t="s">
        <v>85</v>
      </c>
      <c r="I673" s="35" t="s">
        <v>2906</v>
      </c>
      <c r="J673" s="24">
        <v>30</v>
      </c>
      <c r="K673" s="24">
        <v>30</v>
      </c>
      <c r="L673" s="24"/>
      <c r="M673" s="24"/>
      <c r="N673" s="35" t="s">
        <v>2907</v>
      </c>
      <c r="O673" s="35"/>
      <c r="P673" s="36">
        <v>840</v>
      </c>
      <c r="Q673" s="24" t="s">
        <v>89</v>
      </c>
      <c r="R673" s="24" t="s">
        <v>89</v>
      </c>
      <c r="S673" s="24" t="s">
        <v>89</v>
      </c>
      <c r="T673" s="25" t="s">
        <v>2000</v>
      </c>
      <c r="U673" s="24" t="s">
        <v>100</v>
      </c>
      <c r="V673" s="24" t="s">
        <v>318</v>
      </c>
      <c r="W673" s="43">
        <v>15287849999</v>
      </c>
      <c r="X673" s="24" t="s">
        <v>92</v>
      </c>
      <c r="Y673" s="51">
        <v>45292</v>
      </c>
      <c r="Z673" s="51">
        <v>45627</v>
      </c>
      <c r="AA673" s="24"/>
      <c r="AB673" s="24"/>
      <c r="AC673" s="6" t="s">
        <v>9</v>
      </c>
      <c r="AD673" s="48"/>
    </row>
    <row r="674" s="2" customFormat="1" ht="207" hidden="1" customHeight="1" spans="1:30">
      <c r="A674" s="22">
        <v>478</v>
      </c>
      <c r="B674" s="23" t="s">
        <v>1077</v>
      </c>
      <c r="C674" s="24" t="s">
        <v>1078</v>
      </c>
      <c r="D674" s="24" t="s">
        <v>1995</v>
      </c>
      <c r="E674" s="24" t="s">
        <v>2908</v>
      </c>
      <c r="F674" s="24" t="s">
        <v>95</v>
      </c>
      <c r="G674" s="24" t="s">
        <v>2909</v>
      </c>
      <c r="H674" s="24" t="s">
        <v>85</v>
      </c>
      <c r="I674" s="35" t="s">
        <v>2910</v>
      </c>
      <c r="J674" s="24">
        <v>30</v>
      </c>
      <c r="K674" s="24">
        <v>30</v>
      </c>
      <c r="L674" s="24"/>
      <c r="M674" s="24"/>
      <c r="N674" s="35" t="s">
        <v>2911</v>
      </c>
      <c r="O674" s="35"/>
      <c r="P674" s="36">
        <v>1138</v>
      </c>
      <c r="Q674" s="24" t="s">
        <v>89</v>
      </c>
      <c r="R674" s="24" t="s">
        <v>89</v>
      </c>
      <c r="S674" s="24" t="s">
        <v>89</v>
      </c>
      <c r="T674" s="25" t="s">
        <v>2000</v>
      </c>
      <c r="U674" s="24" t="s">
        <v>100</v>
      </c>
      <c r="V674" s="24" t="s">
        <v>318</v>
      </c>
      <c r="W674" s="43">
        <v>15287849999</v>
      </c>
      <c r="X674" s="24" t="s">
        <v>92</v>
      </c>
      <c r="Y674" s="51">
        <v>45292</v>
      </c>
      <c r="Z674" s="51">
        <v>45627</v>
      </c>
      <c r="AA674" s="24"/>
      <c r="AB674" s="24"/>
      <c r="AC674" s="6" t="s">
        <v>9</v>
      </c>
      <c r="AD674" s="48"/>
    </row>
    <row r="675" s="2" customFormat="1" ht="89.25" hidden="1" spans="1:30">
      <c r="A675" s="22">
        <v>479</v>
      </c>
      <c r="B675" s="23" t="s">
        <v>1077</v>
      </c>
      <c r="C675" s="24" t="s">
        <v>1078</v>
      </c>
      <c r="D675" s="24" t="s">
        <v>1995</v>
      </c>
      <c r="E675" s="24" t="s">
        <v>2912</v>
      </c>
      <c r="F675" s="24" t="s">
        <v>742</v>
      </c>
      <c r="G675" s="24" t="s">
        <v>1973</v>
      </c>
      <c r="H675" s="24" t="s">
        <v>85</v>
      </c>
      <c r="I675" s="35" t="s">
        <v>2913</v>
      </c>
      <c r="J675" s="24">
        <v>30</v>
      </c>
      <c r="K675" s="24">
        <v>30</v>
      </c>
      <c r="L675" s="24"/>
      <c r="M675" s="24"/>
      <c r="N675" s="35" t="s">
        <v>2914</v>
      </c>
      <c r="O675" s="35"/>
      <c r="P675" s="36">
        <v>1858</v>
      </c>
      <c r="Q675" s="24" t="s">
        <v>89</v>
      </c>
      <c r="R675" s="24" t="s">
        <v>89</v>
      </c>
      <c r="S675" s="24" t="s">
        <v>89</v>
      </c>
      <c r="T675" s="25" t="s">
        <v>2000</v>
      </c>
      <c r="U675" s="24" t="s">
        <v>747</v>
      </c>
      <c r="V675" s="24" t="s">
        <v>748</v>
      </c>
      <c r="W675" s="43">
        <v>15877907475</v>
      </c>
      <c r="X675" s="24" t="s">
        <v>92</v>
      </c>
      <c r="Y675" s="51">
        <v>45292</v>
      </c>
      <c r="Z675" s="51">
        <v>45627</v>
      </c>
      <c r="AA675" s="24"/>
      <c r="AB675" s="24"/>
      <c r="AC675" s="6" t="s">
        <v>9</v>
      </c>
      <c r="AD675" s="48"/>
    </row>
    <row r="676" s="2" customFormat="1" ht="89.25" hidden="1" spans="1:30">
      <c r="A676" s="23">
        <v>480</v>
      </c>
      <c r="B676" s="23" t="s">
        <v>1077</v>
      </c>
      <c r="C676" s="24" t="s">
        <v>1078</v>
      </c>
      <c r="D676" s="24" t="s">
        <v>1995</v>
      </c>
      <c r="E676" s="24" t="s">
        <v>2915</v>
      </c>
      <c r="F676" s="24" t="s">
        <v>742</v>
      </c>
      <c r="G676" s="24" t="s">
        <v>1956</v>
      </c>
      <c r="H676" s="24" t="s">
        <v>85</v>
      </c>
      <c r="I676" s="35" t="s">
        <v>2916</v>
      </c>
      <c r="J676" s="24">
        <v>30</v>
      </c>
      <c r="K676" s="24">
        <v>30</v>
      </c>
      <c r="L676" s="24"/>
      <c r="M676" s="24"/>
      <c r="N676" s="35" t="s">
        <v>2917</v>
      </c>
      <c r="O676" s="35"/>
      <c r="P676" s="36">
        <v>2250</v>
      </c>
      <c r="Q676" s="24" t="s">
        <v>89</v>
      </c>
      <c r="R676" s="24" t="s">
        <v>89</v>
      </c>
      <c r="S676" s="24" t="s">
        <v>89</v>
      </c>
      <c r="T676" s="25" t="s">
        <v>2000</v>
      </c>
      <c r="U676" s="24" t="s">
        <v>747</v>
      </c>
      <c r="V676" s="24" t="s">
        <v>748</v>
      </c>
      <c r="W676" s="43">
        <v>15877907475</v>
      </c>
      <c r="X676" s="24" t="s">
        <v>92</v>
      </c>
      <c r="Y676" s="51">
        <v>45292</v>
      </c>
      <c r="Z676" s="51">
        <v>45627</v>
      </c>
      <c r="AA676" s="24"/>
      <c r="AB676" s="24"/>
      <c r="AC676" s="6" t="s">
        <v>9</v>
      </c>
      <c r="AD676" s="48"/>
    </row>
    <row r="677" s="2" customFormat="1" ht="89.25" hidden="1" spans="1:30">
      <c r="A677" s="22">
        <v>481</v>
      </c>
      <c r="B677" s="23" t="s">
        <v>1077</v>
      </c>
      <c r="C677" s="24" t="s">
        <v>1078</v>
      </c>
      <c r="D677" s="24" t="s">
        <v>1995</v>
      </c>
      <c r="E677" s="24" t="s">
        <v>2918</v>
      </c>
      <c r="F677" s="24" t="s">
        <v>742</v>
      </c>
      <c r="G677" s="24" t="s">
        <v>1980</v>
      </c>
      <c r="H677" s="24" t="s">
        <v>85</v>
      </c>
      <c r="I677" s="35" t="s">
        <v>2919</v>
      </c>
      <c r="J677" s="24">
        <v>30</v>
      </c>
      <c r="K677" s="24">
        <v>30</v>
      </c>
      <c r="L677" s="24"/>
      <c r="M677" s="24"/>
      <c r="N677" s="35" t="s">
        <v>2920</v>
      </c>
      <c r="O677" s="35"/>
      <c r="P677" s="36">
        <v>2503</v>
      </c>
      <c r="Q677" s="24" t="s">
        <v>89</v>
      </c>
      <c r="R677" s="24" t="s">
        <v>89</v>
      </c>
      <c r="S677" s="24" t="s">
        <v>89</v>
      </c>
      <c r="T677" s="25" t="s">
        <v>2000</v>
      </c>
      <c r="U677" s="24" t="s">
        <v>747</v>
      </c>
      <c r="V677" s="24" t="s">
        <v>748</v>
      </c>
      <c r="W677" s="43">
        <v>15877907475</v>
      </c>
      <c r="X677" s="24" t="s">
        <v>92</v>
      </c>
      <c r="Y677" s="51">
        <v>45292</v>
      </c>
      <c r="Z677" s="51">
        <v>45627</v>
      </c>
      <c r="AA677" s="24"/>
      <c r="AB677" s="24"/>
      <c r="AC677" s="6" t="s">
        <v>9</v>
      </c>
      <c r="AD677" s="48"/>
    </row>
    <row r="678" s="2" customFormat="1" ht="89.25" hidden="1" spans="1:30">
      <c r="A678" s="22">
        <v>482</v>
      </c>
      <c r="B678" s="23" t="s">
        <v>1077</v>
      </c>
      <c r="C678" s="24" t="s">
        <v>1078</v>
      </c>
      <c r="D678" s="24" t="s">
        <v>1995</v>
      </c>
      <c r="E678" s="24" t="s">
        <v>2921</v>
      </c>
      <c r="F678" s="24" t="s">
        <v>742</v>
      </c>
      <c r="G678" s="24" t="s">
        <v>1952</v>
      </c>
      <c r="H678" s="24" t="s">
        <v>85</v>
      </c>
      <c r="I678" s="35" t="s">
        <v>2922</v>
      </c>
      <c r="J678" s="24">
        <v>30</v>
      </c>
      <c r="K678" s="24">
        <v>30</v>
      </c>
      <c r="L678" s="24"/>
      <c r="M678" s="24"/>
      <c r="N678" s="35" t="s">
        <v>2923</v>
      </c>
      <c r="O678" s="35"/>
      <c r="P678" s="36">
        <v>2451</v>
      </c>
      <c r="Q678" s="24" t="s">
        <v>89</v>
      </c>
      <c r="R678" s="24" t="s">
        <v>89</v>
      </c>
      <c r="S678" s="24" t="s">
        <v>89</v>
      </c>
      <c r="T678" s="25" t="s">
        <v>2000</v>
      </c>
      <c r="U678" s="24" t="s">
        <v>747</v>
      </c>
      <c r="V678" s="24" t="s">
        <v>748</v>
      </c>
      <c r="W678" s="43">
        <v>15877907475</v>
      </c>
      <c r="X678" s="24" t="s">
        <v>92</v>
      </c>
      <c r="Y678" s="51">
        <v>45292</v>
      </c>
      <c r="Z678" s="51">
        <v>45627</v>
      </c>
      <c r="AA678" s="24"/>
      <c r="AB678" s="24"/>
      <c r="AC678" s="6" t="s">
        <v>9</v>
      </c>
      <c r="AD678" s="48"/>
    </row>
    <row r="679" s="2" customFormat="1" ht="89.25" hidden="1" spans="1:30">
      <c r="A679" s="23">
        <v>483</v>
      </c>
      <c r="B679" s="23" t="s">
        <v>1077</v>
      </c>
      <c r="C679" s="24" t="s">
        <v>1078</v>
      </c>
      <c r="D679" s="24" t="s">
        <v>1995</v>
      </c>
      <c r="E679" s="24" t="s">
        <v>2924</v>
      </c>
      <c r="F679" s="24" t="s">
        <v>742</v>
      </c>
      <c r="G679" s="24" t="s">
        <v>1969</v>
      </c>
      <c r="H679" s="24" t="s">
        <v>85</v>
      </c>
      <c r="I679" s="35" t="s">
        <v>2925</v>
      </c>
      <c r="J679" s="24">
        <v>30</v>
      </c>
      <c r="K679" s="24">
        <v>30</v>
      </c>
      <c r="L679" s="24"/>
      <c r="M679" s="24"/>
      <c r="N679" s="35" t="s">
        <v>2926</v>
      </c>
      <c r="O679" s="35"/>
      <c r="P679" s="36">
        <v>1280</v>
      </c>
      <c r="Q679" s="24" t="s">
        <v>89</v>
      </c>
      <c r="R679" s="24" t="s">
        <v>89</v>
      </c>
      <c r="S679" s="24" t="s">
        <v>89</v>
      </c>
      <c r="T679" s="25" t="s">
        <v>2000</v>
      </c>
      <c r="U679" s="24" t="s">
        <v>747</v>
      </c>
      <c r="V679" s="24" t="s">
        <v>748</v>
      </c>
      <c r="W679" s="43">
        <v>15877907475</v>
      </c>
      <c r="X679" s="24" t="s">
        <v>92</v>
      </c>
      <c r="Y679" s="51">
        <v>45292</v>
      </c>
      <c r="Z679" s="51">
        <v>45627</v>
      </c>
      <c r="AA679" s="24"/>
      <c r="AB679" s="24"/>
      <c r="AC679" s="6" t="s">
        <v>9</v>
      </c>
      <c r="AD679" s="48"/>
    </row>
    <row r="680" s="2" customFormat="1" ht="89.25" hidden="1" spans="1:30">
      <c r="A680" s="22">
        <v>484</v>
      </c>
      <c r="B680" s="23" t="s">
        <v>1077</v>
      </c>
      <c r="C680" s="24" t="s">
        <v>1078</v>
      </c>
      <c r="D680" s="24" t="s">
        <v>1995</v>
      </c>
      <c r="E680" s="24" t="s">
        <v>2927</v>
      </c>
      <c r="F680" s="24" t="s">
        <v>345</v>
      </c>
      <c r="G680" s="24" t="s">
        <v>2928</v>
      </c>
      <c r="H680" s="24" t="s">
        <v>85</v>
      </c>
      <c r="I680" s="35" t="s">
        <v>2929</v>
      </c>
      <c r="J680" s="24">
        <v>30</v>
      </c>
      <c r="K680" s="24">
        <v>30</v>
      </c>
      <c r="L680" s="24"/>
      <c r="M680" s="24"/>
      <c r="N680" s="35" t="s">
        <v>2930</v>
      </c>
      <c r="O680" s="35"/>
      <c r="P680" s="36">
        <v>2736</v>
      </c>
      <c r="Q680" s="24" t="s">
        <v>89</v>
      </c>
      <c r="R680" s="24" t="s">
        <v>89</v>
      </c>
      <c r="S680" s="24" t="s">
        <v>89</v>
      </c>
      <c r="T680" s="25" t="s">
        <v>2000</v>
      </c>
      <c r="U680" s="24" t="s">
        <v>350</v>
      </c>
      <c r="V680" s="24" t="s">
        <v>351</v>
      </c>
      <c r="W680" s="43">
        <v>13529597887</v>
      </c>
      <c r="X680" s="24" t="s">
        <v>92</v>
      </c>
      <c r="Y680" s="51">
        <v>45292</v>
      </c>
      <c r="Z680" s="51">
        <v>45627</v>
      </c>
      <c r="AA680" s="24"/>
      <c r="AB680" s="24"/>
      <c r="AC680" s="6" t="s">
        <v>9</v>
      </c>
      <c r="AD680" s="48"/>
    </row>
    <row r="681" s="2" customFormat="1" ht="89.25" hidden="1" spans="1:30">
      <c r="A681" s="22">
        <v>485</v>
      </c>
      <c r="B681" s="23" t="s">
        <v>1077</v>
      </c>
      <c r="C681" s="24" t="s">
        <v>1078</v>
      </c>
      <c r="D681" s="24" t="s">
        <v>1995</v>
      </c>
      <c r="E681" s="24" t="s">
        <v>2931</v>
      </c>
      <c r="F681" s="24" t="s">
        <v>345</v>
      </c>
      <c r="G681" s="24" t="s">
        <v>1859</v>
      </c>
      <c r="H681" s="24" t="s">
        <v>85</v>
      </c>
      <c r="I681" s="35" t="s">
        <v>2932</v>
      </c>
      <c r="J681" s="24">
        <v>30</v>
      </c>
      <c r="K681" s="24">
        <v>30</v>
      </c>
      <c r="L681" s="24"/>
      <c r="M681" s="24"/>
      <c r="N681" s="35" t="s">
        <v>2933</v>
      </c>
      <c r="O681" s="35"/>
      <c r="P681" s="36">
        <v>1990</v>
      </c>
      <c r="Q681" s="24" t="s">
        <v>89</v>
      </c>
      <c r="R681" s="24" t="s">
        <v>89</v>
      </c>
      <c r="S681" s="24" t="s">
        <v>89</v>
      </c>
      <c r="T681" s="25" t="s">
        <v>2000</v>
      </c>
      <c r="U681" s="24" t="s">
        <v>350</v>
      </c>
      <c r="V681" s="24" t="s">
        <v>351</v>
      </c>
      <c r="W681" s="43">
        <v>13529597887</v>
      </c>
      <c r="X681" s="24" t="s">
        <v>92</v>
      </c>
      <c r="Y681" s="51">
        <v>45292</v>
      </c>
      <c r="Z681" s="51">
        <v>45627</v>
      </c>
      <c r="AA681" s="24"/>
      <c r="AB681" s="24"/>
      <c r="AC681" s="6" t="s">
        <v>9</v>
      </c>
      <c r="AD681" s="48"/>
    </row>
    <row r="682" s="2" customFormat="1" ht="89.25" hidden="1" spans="1:30">
      <c r="A682" s="23">
        <v>486</v>
      </c>
      <c r="B682" s="23" t="s">
        <v>1077</v>
      </c>
      <c r="C682" s="24" t="s">
        <v>1078</v>
      </c>
      <c r="D682" s="24" t="s">
        <v>1995</v>
      </c>
      <c r="E682" s="24" t="s">
        <v>2934</v>
      </c>
      <c r="F682" s="24" t="s">
        <v>345</v>
      </c>
      <c r="G682" s="24" t="s">
        <v>313</v>
      </c>
      <c r="H682" s="24" t="s">
        <v>85</v>
      </c>
      <c r="I682" s="35" t="s">
        <v>2935</v>
      </c>
      <c r="J682" s="24">
        <v>30</v>
      </c>
      <c r="K682" s="24">
        <v>30</v>
      </c>
      <c r="L682" s="24"/>
      <c r="M682" s="24"/>
      <c r="N682" s="35" t="s">
        <v>2936</v>
      </c>
      <c r="O682" s="35"/>
      <c r="P682" s="36">
        <v>5794</v>
      </c>
      <c r="Q682" s="24" t="s">
        <v>89</v>
      </c>
      <c r="R682" s="24" t="s">
        <v>89</v>
      </c>
      <c r="S682" s="24" t="s">
        <v>89</v>
      </c>
      <c r="T682" s="25" t="s">
        <v>2000</v>
      </c>
      <c r="U682" s="24" t="s">
        <v>350</v>
      </c>
      <c r="V682" s="24" t="s">
        <v>351</v>
      </c>
      <c r="W682" s="43">
        <v>13529597887</v>
      </c>
      <c r="X682" s="24" t="s">
        <v>92</v>
      </c>
      <c r="Y682" s="51">
        <v>45292</v>
      </c>
      <c r="Z682" s="51">
        <v>45627</v>
      </c>
      <c r="AA682" s="24"/>
      <c r="AB682" s="24"/>
      <c r="AC682" s="6" t="s">
        <v>9</v>
      </c>
      <c r="AD682" s="48"/>
    </row>
    <row r="683" s="2" customFormat="1" ht="89.25" hidden="1" spans="1:30">
      <c r="A683" s="22">
        <v>487</v>
      </c>
      <c r="B683" s="23" t="s">
        <v>1077</v>
      </c>
      <c r="C683" s="24" t="s">
        <v>1078</v>
      </c>
      <c r="D683" s="24" t="s">
        <v>1995</v>
      </c>
      <c r="E683" s="24" t="s">
        <v>2937</v>
      </c>
      <c r="F683" s="24" t="s">
        <v>345</v>
      </c>
      <c r="G683" s="24" t="s">
        <v>2938</v>
      </c>
      <c r="H683" s="24" t="s">
        <v>85</v>
      </c>
      <c r="I683" s="35" t="s">
        <v>2939</v>
      </c>
      <c r="J683" s="24">
        <v>30</v>
      </c>
      <c r="K683" s="24">
        <v>30</v>
      </c>
      <c r="L683" s="24"/>
      <c r="M683" s="24"/>
      <c r="N683" s="35" t="s">
        <v>2940</v>
      </c>
      <c r="O683" s="35"/>
      <c r="P683" s="36">
        <v>2923</v>
      </c>
      <c r="Q683" s="24" t="s">
        <v>89</v>
      </c>
      <c r="R683" s="24" t="s">
        <v>89</v>
      </c>
      <c r="S683" s="24" t="s">
        <v>89</v>
      </c>
      <c r="T683" s="25" t="s">
        <v>2000</v>
      </c>
      <c r="U683" s="24" t="s">
        <v>350</v>
      </c>
      <c r="V683" s="24" t="s">
        <v>351</v>
      </c>
      <c r="W683" s="43">
        <v>13529597887</v>
      </c>
      <c r="X683" s="24" t="s">
        <v>92</v>
      </c>
      <c r="Y683" s="51">
        <v>45292</v>
      </c>
      <c r="Z683" s="51">
        <v>45627</v>
      </c>
      <c r="AA683" s="24"/>
      <c r="AB683" s="24"/>
      <c r="AC683" s="6" t="s">
        <v>9</v>
      </c>
      <c r="AD683" s="48"/>
    </row>
    <row r="684" s="2" customFormat="1" ht="89.25" hidden="1" spans="1:30">
      <c r="A684" s="22">
        <v>488</v>
      </c>
      <c r="B684" s="23" t="s">
        <v>1077</v>
      </c>
      <c r="C684" s="24" t="s">
        <v>1078</v>
      </c>
      <c r="D684" s="24" t="s">
        <v>1995</v>
      </c>
      <c r="E684" s="24" t="s">
        <v>2941</v>
      </c>
      <c r="F684" s="24" t="s">
        <v>345</v>
      </c>
      <c r="G684" s="24" t="s">
        <v>2942</v>
      </c>
      <c r="H684" s="24" t="s">
        <v>85</v>
      </c>
      <c r="I684" s="35" t="s">
        <v>2943</v>
      </c>
      <c r="J684" s="24">
        <v>30</v>
      </c>
      <c r="K684" s="24">
        <v>30</v>
      </c>
      <c r="L684" s="24"/>
      <c r="M684" s="24"/>
      <c r="N684" s="35" t="s">
        <v>2944</v>
      </c>
      <c r="O684" s="35"/>
      <c r="P684" s="36">
        <v>6555</v>
      </c>
      <c r="Q684" s="24" t="s">
        <v>89</v>
      </c>
      <c r="R684" s="24" t="s">
        <v>89</v>
      </c>
      <c r="S684" s="24" t="s">
        <v>89</v>
      </c>
      <c r="T684" s="25" t="s">
        <v>2000</v>
      </c>
      <c r="U684" s="24" t="s">
        <v>350</v>
      </c>
      <c r="V684" s="24" t="s">
        <v>351</v>
      </c>
      <c r="W684" s="43">
        <v>13529597887</v>
      </c>
      <c r="X684" s="24" t="s">
        <v>92</v>
      </c>
      <c r="Y684" s="51">
        <v>45292</v>
      </c>
      <c r="Z684" s="51">
        <v>45627</v>
      </c>
      <c r="AA684" s="24"/>
      <c r="AB684" s="24"/>
      <c r="AC684" s="6" t="s">
        <v>9</v>
      </c>
      <c r="AD684" s="48"/>
    </row>
    <row r="685" s="2" customFormat="1" ht="89.25" hidden="1" spans="1:30">
      <c r="A685" s="23">
        <v>489</v>
      </c>
      <c r="B685" s="23" t="s">
        <v>1077</v>
      </c>
      <c r="C685" s="24" t="s">
        <v>1078</v>
      </c>
      <c r="D685" s="24" t="s">
        <v>1995</v>
      </c>
      <c r="E685" s="24" t="s">
        <v>2945</v>
      </c>
      <c r="F685" s="24" t="s">
        <v>345</v>
      </c>
      <c r="G685" s="24" t="s">
        <v>443</v>
      </c>
      <c r="H685" s="24" t="s">
        <v>85</v>
      </c>
      <c r="I685" s="35" t="s">
        <v>2946</v>
      </c>
      <c r="J685" s="24">
        <v>30</v>
      </c>
      <c r="K685" s="24">
        <v>30</v>
      </c>
      <c r="L685" s="24"/>
      <c r="M685" s="24"/>
      <c r="N685" s="35" t="s">
        <v>2947</v>
      </c>
      <c r="O685" s="35"/>
      <c r="P685" s="36">
        <v>6067</v>
      </c>
      <c r="Q685" s="24" t="s">
        <v>89</v>
      </c>
      <c r="R685" s="24" t="s">
        <v>89</v>
      </c>
      <c r="S685" s="24" t="s">
        <v>89</v>
      </c>
      <c r="T685" s="25" t="s">
        <v>2000</v>
      </c>
      <c r="U685" s="24" t="s">
        <v>350</v>
      </c>
      <c r="V685" s="24" t="s">
        <v>351</v>
      </c>
      <c r="W685" s="43">
        <v>13529597887</v>
      </c>
      <c r="X685" s="24" t="s">
        <v>92</v>
      </c>
      <c r="Y685" s="51">
        <v>45352</v>
      </c>
      <c r="Z685" s="51">
        <v>45627</v>
      </c>
      <c r="AA685" s="24"/>
      <c r="AB685" s="24"/>
      <c r="AC685" s="6" t="s">
        <v>9</v>
      </c>
      <c r="AD685" s="48"/>
    </row>
    <row r="686" s="2" customFormat="1" ht="89.25" hidden="1" spans="1:30">
      <c r="A686" s="22">
        <v>490</v>
      </c>
      <c r="B686" s="23" t="s">
        <v>1077</v>
      </c>
      <c r="C686" s="24" t="s">
        <v>1078</v>
      </c>
      <c r="D686" s="24" t="s">
        <v>1995</v>
      </c>
      <c r="E686" s="24" t="s">
        <v>2948</v>
      </c>
      <c r="F686" s="24" t="s">
        <v>345</v>
      </c>
      <c r="G686" s="24" t="s">
        <v>2949</v>
      </c>
      <c r="H686" s="24" t="s">
        <v>85</v>
      </c>
      <c r="I686" s="35" t="s">
        <v>2950</v>
      </c>
      <c r="J686" s="24">
        <v>30</v>
      </c>
      <c r="K686" s="24">
        <v>30</v>
      </c>
      <c r="L686" s="24"/>
      <c r="M686" s="24"/>
      <c r="N686" s="35" t="s">
        <v>2951</v>
      </c>
      <c r="O686" s="35"/>
      <c r="P686" s="36">
        <v>1769</v>
      </c>
      <c r="Q686" s="24" t="s">
        <v>89</v>
      </c>
      <c r="R686" s="24" t="s">
        <v>89</v>
      </c>
      <c r="S686" s="24" t="s">
        <v>89</v>
      </c>
      <c r="T686" s="25" t="s">
        <v>2000</v>
      </c>
      <c r="U686" s="24" t="s">
        <v>350</v>
      </c>
      <c r="V686" s="24" t="s">
        <v>351</v>
      </c>
      <c r="W686" s="43">
        <v>13529597887</v>
      </c>
      <c r="X686" s="24" t="s">
        <v>92</v>
      </c>
      <c r="Y686" s="51">
        <v>45352</v>
      </c>
      <c r="Z686" s="51">
        <v>45627</v>
      </c>
      <c r="AA686" s="24"/>
      <c r="AB686" s="24"/>
      <c r="AC686" s="6" t="s">
        <v>9</v>
      </c>
      <c r="AD686" s="48"/>
    </row>
    <row r="687" s="2" customFormat="1" ht="89.25" hidden="1" spans="1:30">
      <c r="A687" s="22">
        <v>491</v>
      </c>
      <c r="B687" s="23" t="s">
        <v>1077</v>
      </c>
      <c r="C687" s="24" t="s">
        <v>1078</v>
      </c>
      <c r="D687" s="24" t="s">
        <v>1995</v>
      </c>
      <c r="E687" s="24" t="s">
        <v>2952</v>
      </c>
      <c r="F687" s="24" t="s">
        <v>345</v>
      </c>
      <c r="G687" s="24" t="s">
        <v>2953</v>
      </c>
      <c r="H687" s="24" t="s">
        <v>85</v>
      </c>
      <c r="I687" s="35" t="s">
        <v>2954</v>
      </c>
      <c r="J687" s="24">
        <v>30</v>
      </c>
      <c r="K687" s="24">
        <v>30</v>
      </c>
      <c r="L687" s="24"/>
      <c r="M687" s="24"/>
      <c r="N687" s="35" t="s">
        <v>2955</v>
      </c>
      <c r="O687" s="35"/>
      <c r="P687" s="36">
        <v>1869</v>
      </c>
      <c r="Q687" s="24" t="s">
        <v>89</v>
      </c>
      <c r="R687" s="24" t="s">
        <v>89</v>
      </c>
      <c r="S687" s="24" t="s">
        <v>89</v>
      </c>
      <c r="T687" s="25" t="s">
        <v>2000</v>
      </c>
      <c r="U687" s="24" t="s">
        <v>350</v>
      </c>
      <c r="V687" s="24" t="s">
        <v>351</v>
      </c>
      <c r="W687" s="43">
        <v>13529597887</v>
      </c>
      <c r="X687" s="24" t="s">
        <v>92</v>
      </c>
      <c r="Y687" s="51">
        <v>45352</v>
      </c>
      <c r="Z687" s="51">
        <v>45352</v>
      </c>
      <c r="AA687" s="24"/>
      <c r="AB687" s="24"/>
      <c r="AC687" s="6" t="s">
        <v>9</v>
      </c>
      <c r="AD687" s="48"/>
    </row>
    <row r="688" s="2" customFormat="1" ht="89.25" hidden="1" spans="1:30">
      <c r="A688" s="23">
        <v>492</v>
      </c>
      <c r="B688" s="23" t="s">
        <v>1077</v>
      </c>
      <c r="C688" s="24" t="s">
        <v>1078</v>
      </c>
      <c r="D688" s="24" t="s">
        <v>1995</v>
      </c>
      <c r="E688" s="24" t="s">
        <v>2956</v>
      </c>
      <c r="F688" s="24" t="s">
        <v>345</v>
      </c>
      <c r="G688" s="24" t="s">
        <v>1847</v>
      </c>
      <c r="H688" s="24" t="s">
        <v>85</v>
      </c>
      <c r="I688" s="35" t="s">
        <v>2957</v>
      </c>
      <c r="J688" s="24">
        <v>30</v>
      </c>
      <c r="K688" s="24">
        <v>30</v>
      </c>
      <c r="L688" s="24"/>
      <c r="M688" s="24"/>
      <c r="N688" s="35" t="s">
        <v>2958</v>
      </c>
      <c r="O688" s="35"/>
      <c r="P688" s="36">
        <v>3608</v>
      </c>
      <c r="Q688" s="24" t="s">
        <v>89</v>
      </c>
      <c r="R688" s="24" t="s">
        <v>89</v>
      </c>
      <c r="S688" s="24" t="s">
        <v>89</v>
      </c>
      <c r="T688" s="25" t="s">
        <v>2000</v>
      </c>
      <c r="U688" s="24" t="s">
        <v>350</v>
      </c>
      <c r="V688" s="24" t="s">
        <v>351</v>
      </c>
      <c r="W688" s="43">
        <v>13529597887</v>
      </c>
      <c r="X688" s="24" t="s">
        <v>92</v>
      </c>
      <c r="Y688" s="51">
        <v>45352</v>
      </c>
      <c r="Z688" s="51">
        <v>45383</v>
      </c>
      <c r="AA688" s="24"/>
      <c r="AB688" s="24"/>
      <c r="AC688" s="6" t="s">
        <v>9</v>
      </c>
      <c r="AD688" s="48"/>
    </row>
    <row r="689" s="2" customFormat="1" ht="89.25" hidden="1" spans="1:30">
      <c r="A689" s="22">
        <v>493</v>
      </c>
      <c r="B689" s="23" t="s">
        <v>1077</v>
      </c>
      <c r="C689" s="24" t="s">
        <v>1078</v>
      </c>
      <c r="D689" s="24" t="s">
        <v>1995</v>
      </c>
      <c r="E689" s="24" t="s">
        <v>2959</v>
      </c>
      <c r="F689" s="24" t="s">
        <v>345</v>
      </c>
      <c r="G689" s="24" t="s">
        <v>1839</v>
      </c>
      <c r="H689" s="24" t="s">
        <v>85</v>
      </c>
      <c r="I689" s="35" t="s">
        <v>2960</v>
      </c>
      <c r="J689" s="24">
        <v>30</v>
      </c>
      <c r="K689" s="24">
        <v>30</v>
      </c>
      <c r="L689" s="24"/>
      <c r="M689" s="24"/>
      <c r="N689" s="35" t="s">
        <v>2961</v>
      </c>
      <c r="O689" s="35"/>
      <c r="P689" s="36">
        <v>2025</v>
      </c>
      <c r="Q689" s="24" t="s">
        <v>89</v>
      </c>
      <c r="R689" s="24" t="s">
        <v>89</v>
      </c>
      <c r="S689" s="24" t="s">
        <v>89</v>
      </c>
      <c r="T689" s="25" t="s">
        <v>2000</v>
      </c>
      <c r="U689" s="24" t="s">
        <v>350</v>
      </c>
      <c r="V689" s="24" t="s">
        <v>351</v>
      </c>
      <c r="W689" s="43">
        <v>13529597887</v>
      </c>
      <c r="X689" s="24" t="s">
        <v>92</v>
      </c>
      <c r="Y689" s="51">
        <v>45352</v>
      </c>
      <c r="Z689" s="51">
        <v>45383</v>
      </c>
      <c r="AA689" s="24"/>
      <c r="AB689" s="24"/>
      <c r="AC689" s="6" t="s">
        <v>9</v>
      </c>
      <c r="AD689" s="48"/>
    </row>
    <row r="690" s="2" customFormat="1" ht="89.25" hidden="1" spans="1:30">
      <c r="A690" s="22">
        <v>494</v>
      </c>
      <c r="B690" s="23" t="s">
        <v>1077</v>
      </c>
      <c r="C690" s="24" t="s">
        <v>1078</v>
      </c>
      <c r="D690" s="24" t="s">
        <v>1995</v>
      </c>
      <c r="E690" s="24" t="s">
        <v>2962</v>
      </c>
      <c r="F690" s="24" t="s">
        <v>345</v>
      </c>
      <c r="G690" s="24" t="s">
        <v>2963</v>
      </c>
      <c r="H690" s="24" t="s">
        <v>85</v>
      </c>
      <c r="I690" s="35" t="s">
        <v>2964</v>
      </c>
      <c r="J690" s="24">
        <v>30</v>
      </c>
      <c r="K690" s="24">
        <v>30</v>
      </c>
      <c r="L690" s="24"/>
      <c r="M690" s="24"/>
      <c r="N690" s="35" t="s">
        <v>2965</v>
      </c>
      <c r="O690" s="35"/>
      <c r="P690" s="36">
        <v>3447</v>
      </c>
      <c r="Q690" s="24" t="s">
        <v>89</v>
      </c>
      <c r="R690" s="24" t="s">
        <v>89</v>
      </c>
      <c r="S690" s="24" t="s">
        <v>89</v>
      </c>
      <c r="T690" s="25" t="s">
        <v>2000</v>
      </c>
      <c r="U690" s="24" t="s">
        <v>350</v>
      </c>
      <c r="V690" s="24" t="s">
        <v>351</v>
      </c>
      <c r="W690" s="43">
        <v>13529597887</v>
      </c>
      <c r="X690" s="24" t="s">
        <v>92</v>
      </c>
      <c r="Y690" s="51">
        <v>45352</v>
      </c>
      <c r="Z690" s="51">
        <v>45413</v>
      </c>
      <c r="AA690" s="24"/>
      <c r="AB690" s="24"/>
      <c r="AC690" s="6" t="s">
        <v>9</v>
      </c>
      <c r="AD690" s="48"/>
    </row>
    <row r="691" s="2" customFormat="1" ht="89.25" hidden="1" spans="1:30">
      <c r="A691" s="23">
        <v>495</v>
      </c>
      <c r="B691" s="23" t="s">
        <v>1077</v>
      </c>
      <c r="C691" s="24" t="s">
        <v>1078</v>
      </c>
      <c r="D691" s="24" t="s">
        <v>1995</v>
      </c>
      <c r="E691" s="24" t="s">
        <v>2966</v>
      </c>
      <c r="F691" s="24" t="s">
        <v>345</v>
      </c>
      <c r="G691" s="24" t="s">
        <v>1843</v>
      </c>
      <c r="H691" s="24" t="s">
        <v>85</v>
      </c>
      <c r="I691" s="35" t="s">
        <v>2967</v>
      </c>
      <c r="J691" s="24">
        <v>30</v>
      </c>
      <c r="K691" s="24">
        <v>30</v>
      </c>
      <c r="L691" s="24"/>
      <c r="M691" s="24"/>
      <c r="N691" s="35" t="s">
        <v>2968</v>
      </c>
      <c r="O691" s="35"/>
      <c r="P691" s="36">
        <v>3360</v>
      </c>
      <c r="Q691" s="24" t="s">
        <v>89</v>
      </c>
      <c r="R691" s="24" t="s">
        <v>89</v>
      </c>
      <c r="S691" s="24" t="s">
        <v>89</v>
      </c>
      <c r="T691" s="25" t="s">
        <v>2000</v>
      </c>
      <c r="U691" s="24" t="s">
        <v>350</v>
      </c>
      <c r="V691" s="24" t="s">
        <v>351</v>
      </c>
      <c r="W691" s="43">
        <v>13529597887</v>
      </c>
      <c r="X691" s="24" t="s">
        <v>92</v>
      </c>
      <c r="Y691" s="51">
        <v>45352</v>
      </c>
      <c r="Z691" s="51">
        <v>45413</v>
      </c>
      <c r="AA691" s="24"/>
      <c r="AB691" s="24"/>
      <c r="AC691" s="6" t="s">
        <v>9</v>
      </c>
      <c r="AD691" s="48"/>
    </row>
    <row r="692" s="2" customFormat="1" ht="89.25" hidden="1" spans="1:30">
      <c r="A692" s="22">
        <v>496</v>
      </c>
      <c r="B692" s="23" t="s">
        <v>1077</v>
      </c>
      <c r="C692" s="24" t="s">
        <v>1078</v>
      </c>
      <c r="D692" s="24" t="s">
        <v>1995</v>
      </c>
      <c r="E692" s="24" t="s">
        <v>2969</v>
      </c>
      <c r="F692" s="24" t="s">
        <v>345</v>
      </c>
      <c r="G692" s="24" t="s">
        <v>1851</v>
      </c>
      <c r="H692" s="24" t="s">
        <v>85</v>
      </c>
      <c r="I692" s="35" t="s">
        <v>2970</v>
      </c>
      <c r="J692" s="24">
        <v>30</v>
      </c>
      <c r="K692" s="24">
        <v>30</v>
      </c>
      <c r="L692" s="24"/>
      <c r="M692" s="24"/>
      <c r="N692" s="35" t="s">
        <v>2971</v>
      </c>
      <c r="O692" s="35"/>
      <c r="P692" s="36">
        <v>4678</v>
      </c>
      <c r="Q692" s="24" t="s">
        <v>89</v>
      </c>
      <c r="R692" s="24" t="s">
        <v>89</v>
      </c>
      <c r="S692" s="24" t="s">
        <v>89</v>
      </c>
      <c r="T692" s="25" t="s">
        <v>2000</v>
      </c>
      <c r="U692" s="24" t="s">
        <v>350</v>
      </c>
      <c r="V692" s="24" t="s">
        <v>351</v>
      </c>
      <c r="W692" s="43">
        <v>13529597887</v>
      </c>
      <c r="X692" s="24" t="s">
        <v>92</v>
      </c>
      <c r="Y692" s="51">
        <v>45352</v>
      </c>
      <c r="Z692" s="51">
        <v>45323</v>
      </c>
      <c r="AA692" s="24"/>
      <c r="AB692" s="24"/>
      <c r="AC692" s="6" t="s">
        <v>9</v>
      </c>
      <c r="AD692" s="48"/>
    </row>
    <row r="693" s="2" customFormat="1" ht="89.25" hidden="1" spans="1:30">
      <c r="A693" s="22">
        <v>497</v>
      </c>
      <c r="B693" s="23" t="s">
        <v>1077</v>
      </c>
      <c r="C693" s="24" t="s">
        <v>1078</v>
      </c>
      <c r="D693" s="24" t="s">
        <v>1995</v>
      </c>
      <c r="E693" s="24" t="s">
        <v>2972</v>
      </c>
      <c r="F693" s="24" t="s">
        <v>345</v>
      </c>
      <c r="G693" s="24" t="s">
        <v>2973</v>
      </c>
      <c r="H693" s="24" t="s">
        <v>85</v>
      </c>
      <c r="I693" s="35" t="s">
        <v>2974</v>
      </c>
      <c r="J693" s="24">
        <v>30</v>
      </c>
      <c r="K693" s="24">
        <v>30</v>
      </c>
      <c r="L693" s="24"/>
      <c r="M693" s="24"/>
      <c r="N693" s="35" t="s">
        <v>2975</v>
      </c>
      <c r="O693" s="35"/>
      <c r="P693" s="36">
        <v>398</v>
      </c>
      <c r="Q693" s="24" t="s">
        <v>89</v>
      </c>
      <c r="R693" s="24" t="s">
        <v>89</v>
      </c>
      <c r="S693" s="24" t="s">
        <v>89</v>
      </c>
      <c r="T693" s="25" t="s">
        <v>2000</v>
      </c>
      <c r="U693" s="24" t="s">
        <v>350</v>
      </c>
      <c r="V693" s="24" t="s">
        <v>351</v>
      </c>
      <c r="W693" s="43">
        <v>13529597887</v>
      </c>
      <c r="X693" s="24" t="s">
        <v>92</v>
      </c>
      <c r="Y693" s="51">
        <v>45292</v>
      </c>
      <c r="Z693" s="51">
        <v>45627</v>
      </c>
      <c r="AA693" s="24"/>
      <c r="AB693" s="24"/>
      <c r="AC693" s="6" t="s">
        <v>9</v>
      </c>
      <c r="AD693" s="48"/>
    </row>
    <row r="694" s="2" customFormat="1" ht="89.25" hidden="1" spans="1:30">
      <c r="A694" s="23">
        <v>498</v>
      </c>
      <c r="B694" s="23" t="s">
        <v>1077</v>
      </c>
      <c r="C694" s="24" t="s">
        <v>1078</v>
      </c>
      <c r="D694" s="24" t="s">
        <v>1995</v>
      </c>
      <c r="E694" s="24" t="s">
        <v>2976</v>
      </c>
      <c r="F694" s="24" t="s">
        <v>345</v>
      </c>
      <c r="G694" s="24" t="s">
        <v>2977</v>
      </c>
      <c r="H694" s="24" t="s">
        <v>85</v>
      </c>
      <c r="I694" s="35" t="s">
        <v>2978</v>
      </c>
      <c r="J694" s="24">
        <v>30</v>
      </c>
      <c r="K694" s="24">
        <v>30</v>
      </c>
      <c r="L694" s="24"/>
      <c r="M694" s="24"/>
      <c r="N694" s="35" t="s">
        <v>2979</v>
      </c>
      <c r="O694" s="35"/>
      <c r="P694" s="36">
        <v>236</v>
      </c>
      <c r="Q694" s="24" t="s">
        <v>89</v>
      </c>
      <c r="R694" s="24" t="s">
        <v>89</v>
      </c>
      <c r="S694" s="24" t="s">
        <v>89</v>
      </c>
      <c r="T694" s="25" t="s">
        <v>2000</v>
      </c>
      <c r="U694" s="24" t="s">
        <v>350</v>
      </c>
      <c r="V694" s="24" t="s">
        <v>351</v>
      </c>
      <c r="W694" s="43">
        <v>13529597887</v>
      </c>
      <c r="X694" s="24" t="s">
        <v>92</v>
      </c>
      <c r="Y694" s="51">
        <v>45292</v>
      </c>
      <c r="Z694" s="51">
        <v>45627</v>
      </c>
      <c r="AA694" s="24"/>
      <c r="AB694" s="24"/>
      <c r="AC694" s="6" t="s">
        <v>9</v>
      </c>
      <c r="AD694" s="48"/>
    </row>
    <row r="695" s="2" customFormat="1" ht="89.25" hidden="1" spans="1:30">
      <c r="A695" s="22">
        <v>499</v>
      </c>
      <c r="B695" s="23" t="s">
        <v>1077</v>
      </c>
      <c r="C695" s="24" t="s">
        <v>1078</v>
      </c>
      <c r="D695" s="24" t="s">
        <v>1995</v>
      </c>
      <c r="E695" s="24" t="s">
        <v>2980</v>
      </c>
      <c r="F695" s="24" t="s">
        <v>345</v>
      </c>
      <c r="G695" s="24" t="s">
        <v>2981</v>
      </c>
      <c r="H695" s="24" t="s">
        <v>85</v>
      </c>
      <c r="I695" s="35" t="s">
        <v>2982</v>
      </c>
      <c r="J695" s="24">
        <v>30</v>
      </c>
      <c r="K695" s="24">
        <v>30</v>
      </c>
      <c r="L695" s="24"/>
      <c r="M695" s="24"/>
      <c r="N695" s="35" t="s">
        <v>2983</v>
      </c>
      <c r="O695" s="35"/>
      <c r="P695" s="36">
        <v>258</v>
      </c>
      <c r="Q695" s="24" t="s">
        <v>89</v>
      </c>
      <c r="R695" s="24" t="s">
        <v>89</v>
      </c>
      <c r="S695" s="24" t="s">
        <v>89</v>
      </c>
      <c r="T695" s="25" t="s">
        <v>2000</v>
      </c>
      <c r="U695" s="24" t="s">
        <v>350</v>
      </c>
      <c r="V695" s="24" t="s">
        <v>351</v>
      </c>
      <c r="W695" s="43">
        <v>13529597887</v>
      </c>
      <c r="X695" s="24" t="s">
        <v>92</v>
      </c>
      <c r="Y695" s="51">
        <v>45292</v>
      </c>
      <c r="Z695" s="51">
        <v>45627</v>
      </c>
      <c r="AA695" s="24"/>
      <c r="AB695" s="24"/>
      <c r="AC695" s="6" t="s">
        <v>9</v>
      </c>
      <c r="AD695" s="48"/>
    </row>
    <row r="696" s="2" customFormat="1" ht="89.25" hidden="1" spans="1:30">
      <c r="A696" s="22">
        <v>500</v>
      </c>
      <c r="B696" s="23" t="s">
        <v>1077</v>
      </c>
      <c r="C696" s="24" t="s">
        <v>1078</v>
      </c>
      <c r="D696" s="24" t="s">
        <v>1995</v>
      </c>
      <c r="E696" s="24" t="s">
        <v>2984</v>
      </c>
      <c r="F696" s="24" t="s">
        <v>345</v>
      </c>
      <c r="G696" s="24" t="s">
        <v>2985</v>
      </c>
      <c r="H696" s="24" t="s">
        <v>85</v>
      </c>
      <c r="I696" s="35" t="s">
        <v>2986</v>
      </c>
      <c r="J696" s="24">
        <v>30</v>
      </c>
      <c r="K696" s="24">
        <v>30</v>
      </c>
      <c r="L696" s="24"/>
      <c r="M696" s="24"/>
      <c r="N696" s="35" t="s">
        <v>2987</v>
      </c>
      <c r="O696" s="35"/>
      <c r="P696" s="36">
        <v>321</v>
      </c>
      <c r="Q696" s="24" t="s">
        <v>89</v>
      </c>
      <c r="R696" s="24" t="s">
        <v>89</v>
      </c>
      <c r="S696" s="24" t="s">
        <v>89</v>
      </c>
      <c r="T696" s="25" t="s">
        <v>2000</v>
      </c>
      <c r="U696" s="24" t="s">
        <v>350</v>
      </c>
      <c r="V696" s="24" t="s">
        <v>351</v>
      </c>
      <c r="W696" s="43">
        <v>13529597887</v>
      </c>
      <c r="X696" s="24" t="s">
        <v>92</v>
      </c>
      <c r="Y696" s="51">
        <v>45292</v>
      </c>
      <c r="Z696" s="51">
        <v>45627</v>
      </c>
      <c r="AA696" s="24"/>
      <c r="AB696" s="24"/>
      <c r="AC696" s="6" t="s">
        <v>9</v>
      </c>
      <c r="AD696" s="48"/>
    </row>
    <row r="697" s="2" customFormat="1" ht="89.25" hidden="1" spans="1:30">
      <c r="A697" s="23">
        <v>501</v>
      </c>
      <c r="B697" s="23" t="s">
        <v>1077</v>
      </c>
      <c r="C697" s="24" t="s">
        <v>1078</v>
      </c>
      <c r="D697" s="24" t="s">
        <v>1995</v>
      </c>
      <c r="E697" s="24" t="s">
        <v>2988</v>
      </c>
      <c r="F697" s="24" t="s">
        <v>345</v>
      </c>
      <c r="G697" s="24" t="s">
        <v>2989</v>
      </c>
      <c r="H697" s="24" t="s">
        <v>85</v>
      </c>
      <c r="I697" s="35" t="s">
        <v>2990</v>
      </c>
      <c r="J697" s="24">
        <v>30</v>
      </c>
      <c r="K697" s="24">
        <v>30</v>
      </c>
      <c r="L697" s="24"/>
      <c r="M697" s="24"/>
      <c r="N697" s="35" t="s">
        <v>2991</v>
      </c>
      <c r="O697" s="35"/>
      <c r="P697" s="36">
        <v>338</v>
      </c>
      <c r="Q697" s="24" t="s">
        <v>89</v>
      </c>
      <c r="R697" s="24" t="s">
        <v>89</v>
      </c>
      <c r="S697" s="24" t="s">
        <v>89</v>
      </c>
      <c r="T697" s="25" t="s">
        <v>2000</v>
      </c>
      <c r="U697" s="24" t="s">
        <v>350</v>
      </c>
      <c r="V697" s="24" t="s">
        <v>351</v>
      </c>
      <c r="W697" s="43">
        <v>13529597887</v>
      </c>
      <c r="X697" s="24" t="s">
        <v>92</v>
      </c>
      <c r="Y697" s="51">
        <v>45292</v>
      </c>
      <c r="Z697" s="51">
        <v>45627</v>
      </c>
      <c r="AA697" s="24"/>
      <c r="AB697" s="24"/>
      <c r="AC697" s="6" t="s">
        <v>9</v>
      </c>
      <c r="AD697" s="48"/>
    </row>
    <row r="698" s="2" customFormat="1" ht="102" hidden="1" spans="1:30">
      <c r="A698" s="22">
        <v>502</v>
      </c>
      <c r="B698" s="23" t="s">
        <v>1077</v>
      </c>
      <c r="C698" s="24" t="s">
        <v>1078</v>
      </c>
      <c r="D698" s="24" t="s">
        <v>1995</v>
      </c>
      <c r="E698" s="24" t="s">
        <v>2992</v>
      </c>
      <c r="F698" s="24" t="s">
        <v>140</v>
      </c>
      <c r="G698" s="24" t="s">
        <v>2993</v>
      </c>
      <c r="H698" s="24" t="s">
        <v>85</v>
      </c>
      <c r="I698" s="35" t="s">
        <v>2994</v>
      </c>
      <c r="J698" s="24">
        <v>30</v>
      </c>
      <c r="K698" s="24">
        <v>30</v>
      </c>
      <c r="L698" s="24"/>
      <c r="M698" s="24"/>
      <c r="N698" s="35" t="s">
        <v>2995</v>
      </c>
      <c r="O698" s="35"/>
      <c r="P698" s="36">
        <v>6840</v>
      </c>
      <c r="Q698" s="24" t="s">
        <v>89</v>
      </c>
      <c r="R698" s="24" t="s">
        <v>89</v>
      </c>
      <c r="S698" s="24" t="s">
        <v>89</v>
      </c>
      <c r="T698" s="25" t="s">
        <v>2000</v>
      </c>
      <c r="U698" s="24" t="s">
        <v>249</v>
      </c>
      <c r="V698" s="24" t="s">
        <v>250</v>
      </c>
      <c r="W698" s="43">
        <v>15187916398</v>
      </c>
      <c r="X698" s="24" t="s">
        <v>92</v>
      </c>
      <c r="Y698" s="51">
        <v>45292</v>
      </c>
      <c r="Z698" s="51">
        <v>45604</v>
      </c>
      <c r="AA698" s="24"/>
      <c r="AB698" s="24"/>
      <c r="AC698" s="6" t="s">
        <v>9</v>
      </c>
      <c r="AD698" s="48"/>
    </row>
    <row r="699" s="2" customFormat="1" ht="102" hidden="1" spans="1:30">
      <c r="A699" s="22">
        <v>503</v>
      </c>
      <c r="B699" s="23" t="s">
        <v>1077</v>
      </c>
      <c r="C699" s="24" t="s">
        <v>1078</v>
      </c>
      <c r="D699" s="24" t="s">
        <v>1995</v>
      </c>
      <c r="E699" s="24" t="s">
        <v>2996</v>
      </c>
      <c r="F699" s="24" t="s">
        <v>140</v>
      </c>
      <c r="G699" s="24" t="s">
        <v>2997</v>
      </c>
      <c r="H699" s="24" t="s">
        <v>85</v>
      </c>
      <c r="I699" s="35" t="s">
        <v>2998</v>
      </c>
      <c r="J699" s="24">
        <v>30</v>
      </c>
      <c r="K699" s="24">
        <v>30</v>
      </c>
      <c r="L699" s="24"/>
      <c r="M699" s="24"/>
      <c r="N699" s="35" t="s">
        <v>2999</v>
      </c>
      <c r="O699" s="35"/>
      <c r="P699" s="36">
        <v>5957</v>
      </c>
      <c r="Q699" s="24" t="s">
        <v>89</v>
      </c>
      <c r="R699" s="24" t="s">
        <v>89</v>
      </c>
      <c r="S699" s="24" t="s">
        <v>89</v>
      </c>
      <c r="T699" s="25" t="s">
        <v>2000</v>
      </c>
      <c r="U699" s="24" t="s">
        <v>249</v>
      </c>
      <c r="V699" s="24" t="s">
        <v>250</v>
      </c>
      <c r="W699" s="43">
        <v>15187916398</v>
      </c>
      <c r="X699" s="24" t="s">
        <v>92</v>
      </c>
      <c r="Y699" s="51">
        <v>45292</v>
      </c>
      <c r="Z699" s="51">
        <v>45604</v>
      </c>
      <c r="AA699" s="24"/>
      <c r="AB699" s="24"/>
      <c r="AC699" s="6" t="s">
        <v>9</v>
      </c>
      <c r="AD699" s="48"/>
    </row>
    <row r="700" s="2" customFormat="1" ht="127.5" hidden="1" spans="1:30">
      <c r="A700" s="23">
        <v>504</v>
      </c>
      <c r="B700" s="23" t="s">
        <v>1077</v>
      </c>
      <c r="C700" s="24" t="s">
        <v>1078</v>
      </c>
      <c r="D700" s="24" t="s">
        <v>1995</v>
      </c>
      <c r="E700" s="24" t="s">
        <v>3000</v>
      </c>
      <c r="F700" s="24" t="s">
        <v>140</v>
      </c>
      <c r="G700" s="24" t="s">
        <v>3001</v>
      </c>
      <c r="H700" s="24" t="s">
        <v>85</v>
      </c>
      <c r="I700" s="35" t="s">
        <v>3002</v>
      </c>
      <c r="J700" s="24">
        <v>30</v>
      </c>
      <c r="K700" s="24">
        <v>30</v>
      </c>
      <c r="L700" s="24"/>
      <c r="M700" s="24"/>
      <c r="N700" s="35" t="s">
        <v>3003</v>
      </c>
      <c r="O700" s="35"/>
      <c r="P700" s="36">
        <v>2091</v>
      </c>
      <c r="Q700" s="24" t="s">
        <v>89</v>
      </c>
      <c r="R700" s="24" t="s">
        <v>89</v>
      </c>
      <c r="S700" s="24" t="s">
        <v>89</v>
      </c>
      <c r="T700" s="25" t="s">
        <v>2000</v>
      </c>
      <c r="U700" s="24" t="s">
        <v>249</v>
      </c>
      <c r="V700" s="24" t="s">
        <v>250</v>
      </c>
      <c r="W700" s="43">
        <v>15187916398</v>
      </c>
      <c r="X700" s="24" t="s">
        <v>92</v>
      </c>
      <c r="Y700" s="51">
        <v>45292</v>
      </c>
      <c r="Z700" s="51">
        <v>45604</v>
      </c>
      <c r="AA700" s="24"/>
      <c r="AB700" s="24"/>
      <c r="AC700" s="6" t="s">
        <v>9</v>
      </c>
      <c r="AD700" s="48"/>
    </row>
    <row r="701" s="2" customFormat="1" ht="102" hidden="1" spans="1:30">
      <c r="A701" s="22">
        <v>505</v>
      </c>
      <c r="B701" s="23" t="s">
        <v>1077</v>
      </c>
      <c r="C701" s="24" t="s">
        <v>1078</v>
      </c>
      <c r="D701" s="24" t="s">
        <v>1995</v>
      </c>
      <c r="E701" s="24" t="s">
        <v>3004</v>
      </c>
      <c r="F701" s="24" t="s">
        <v>140</v>
      </c>
      <c r="G701" s="24" t="s">
        <v>3005</v>
      </c>
      <c r="H701" s="24" t="s">
        <v>85</v>
      </c>
      <c r="I701" s="35" t="s">
        <v>3006</v>
      </c>
      <c r="J701" s="24">
        <v>30</v>
      </c>
      <c r="K701" s="24">
        <v>30</v>
      </c>
      <c r="L701" s="24"/>
      <c r="M701" s="24"/>
      <c r="N701" s="35" t="s">
        <v>3007</v>
      </c>
      <c r="O701" s="35"/>
      <c r="P701" s="36">
        <v>2887</v>
      </c>
      <c r="Q701" s="24" t="s">
        <v>89</v>
      </c>
      <c r="R701" s="24" t="s">
        <v>89</v>
      </c>
      <c r="S701" s="24" t="s">
        <v>89</v>
      </c>
      <c r="T701" s="25" t="s">
        <v>2000</v>
      </c>
      <c r="U701" s="24" t="s">
        <v>249</v>
      </c>
      <c r="V701" s="24" t="s">
        <v>250</v>
      </c>
      <c r="W701" s="43">
        <v>15187916398</v>
      </c>
      <c r="X701" s="24" t="s">
        <v>92</v>
      </c>
      <c r="Y701" s="51">
        <v>45292</v>
      </c>
      <c r="Z701" s="51">
        <v>45604</v>
      </c>
      <c r="AA701" s="24"/>
      <c r="AB701" s="24"/>
      <c r="AC701" s="6" t="s">
        <v>9</v>
      </c>
      <c r="AD701" s="48"/>
    </row>
    <row r="702" s="2" customFormat="1" ht="102" hidden="1" spans="1:30">
      <c r="A702" s="22">
        <v>506</v>
      </c>
      <c r="B702" s="23" t="s">
        <v>1077</v>
      </c>
      <c r="C702" s="24" t="s">
        <v>1078</v>
      </c>
      <c r="D702" s="24" t="s">
        <v>1995</v>
      </c>
      <c r="E702" s="24" t="s">
        <v>3008</v>
      </c>
      <c r="F702" s="24" t="s">
        <v>140</v>
      </c>
      <c r="G702" s="24" t="s">
        <v>3009</v>
      </c>
      <c r="H702" s="24" t="s">
        <v>85</v>
      </c>
      <c r="I702" s="35" t="s">
        <v>3010</v>
      </c>
      <c r="J702" s="24">
        <v>30</v>
      </c>
      <c r="K702" s="24">
        <v>30</v>
      </c>
      <c r="L702" s="24"/>
      <c r="M702" s="24"/>
      <c r="N702" s="35" t="s">
        <v>3011</v>
      </c>
      <c r="O702" s="35"/>
      <c r="P702" s="36">
        <v>1383</v>
      </c>
      <c r="Q702" s="24" t="s">
        <v>89</v>
      </c>
      <c r="R702" s="24" t="s">
        <v>89</v>
      </c>
      <c r="S702" s="24" t="s">
        <v>89</v>
      </c>
      <c r="T702" s="25" t="s">
        <v>2000</v>
      </c>
      <c r="U702" s="24" t="s">
        <v>249</v>
      </c>
      <c r="V702" s="24" t="s">
        <v>250</v>
      </c>
      <c r="W702" s="43">
        <v>15187916398</v>
      </c>
      <c r="X702" s="24" t="s">
        <v>92</v>
      </c>
      <c r="Y702" s="51">
        <v>45292</v>
      </c>
      <c r="Z702" s="51">
        <v>45604</v>
      </c>
      <c r="AA702" s="24"/>
      <c r="AB702" s="24"/>
      <c r="AC702" s="6" t="s">
        <v>9</v>
      </c>
      <c r="AD702" s="48"/>
    </row>
    <row r="703" s="2" customFormat="1" ht="102" hidden="1" spans="1:30">
      <c r="A703" s="23">
        <v>507</v>
      </c>
      <c r="B703" s="23" t="s">
        <v>1077</v>
      </c>
      <c r="C703" s="24" t="s">
        <v>1078</v>
      </c>
      <c r="D703" s="24" t="s">
        <v>1995</v>
      </c>
      <c r="E703" s="24" t="s">
        <v>3012</v>
      </c>
      <c r="F703" s="24" t="s">
        <v>140</v>
      </c>
      <c r="G703" s="24" t="s">
        <v>3013</v>
      </c>
      <c r="H703" s="24" t="s">
        <v>85</v>
      </c>
      <c r="I703" s="35" t="s">
        <v>3014</v>
      </c>
      <c r="J703" s="24">
        <v>30</v>
      </c>
      <c r="K703" s="24">
        <v>30</v>
      </c>
      <c r="L703" s="24"/>
      <c r="M703" s="24"/>
      <c r="N703" s="35" t="s">
        <v>3015</v>
      </c>
      <c r="O703" s="35"/>
      <c r="P703" s="36">
        <v>1512</v>
      </c>
      <c r="Q703" s="24" t="s">
        <v>89</v>
      </c>
      <c r="R703" s="24" t="s">
        <v>89</v>
      </c>
      <c r="S703" s="24" t="s">
        <v>89</v>
      </c>
      <c r="T703" s="25" t="s">
        <v>2000</v>
      </c>
      <c r="U703" s="24" t="s">
        <v>249</v>
      </c>
      <c r="V703" s="24" t="s">
        <v>250</v>
      </c>
      <c r="W703" s="43">
        <v>15187916398</v>
      </c>
      <c r="X703" s="24" t="s">
        <v>92</v>
      </c>
      <c r="Y703" s="51">
        <v>45292</v>
      </c>
      <c r="Z703" s="51">
        <v>45604</v>
      </c>
      <c r="AA703" s="24"/>
      <c r="AB703" s="24"/>
      <c r="AC703" s="6" t="s">
        <v>9</v>
      </c>
      <c r="AD703" s="48"/>
    </row>
    <row r="704" s="2" customFormat="1" ht="102" hidden="1" spans="1:30">
      <c r="A704" s="22">
        <v>508</v>
      </c>
      <c r="B704" s="23" t="s">
        <v>1077</v>
      </c>
      <c r="C704" s="24" t="s">
        <v>1078</v>
      </c>
      <c r="D704" s="24" t="s">
        <v>1995</v>
      </c>
      <c r="E704" s="24" t="s">
        <v>3016</v>
      </c>
      <c r="F704" s="24" t="s">
        <v>140</v>
      </c>
      <c r="G704" s="24" t="s">
        <v>3017</v>
      </c>
      <c r="H704" s="24" t="s">
        <v>85</v>
      </c>
      <c r="I704" s="35" t="s">
        <v>3018</v>
      </c>
      <c r="J704" s="24">
        <v>30</v>
      </c>
      <c r="K704" s="24">
        <v>30</v>
      </c>
      <c r="L704" s="24"/>
      <c r="M704" s="24"/>
      <c r="N704" s="35" t="s">
        <v>3019</v>
      </c>
      <c r="O704" s="35"/>
      <c r="P704" s="36">
        <v>4489</v>
      </c>
      <c r="Q704" s="24" t="s">
        <v>89</v>
      </c>
      <c r="R704" s="24" t="s">
        <v>89</v>
      </c>
      <c r="S704" s="24" t="s">
        <v>89</v>
      </c>
      <c r="T704" s="25" t="s">
        <v>2000</v>
      </c>
      <c r="U704" s="24" t="s">
        <v>249</v>
      </c>
      <c r="V704" s="24" t="s">
        <v>250</v>
      </c>
      <c r="W704" s="43">
        <v>15187916398</v>
      </c>
      <c r="X704" s="24" t="s">
        <v>92</v>
      </c>
      <c r="Y704" s="51">
        <v>45292</v>
      </c>
      <c r="Z704" s="51">
        <v>45604</v>
      </c>
      <c r="AA704" s="24"/>
      <c r="AB704" s="24"/>
      <c r="AC704" s="6" t="s">
        <v>9</v>
      </c>
      <c r="AD704" s="48"/>
    </row>
    <row r="705" s="2" customFormat="1" ht="102" hidden="1" spans="1:30">
      <c r="A705" s="22">
        <v>509</v>
      </c>
      <c r="B705" s="23" t="s">
        <v>1077</v>
      </c>
      <c r="C705" s="24" t="s">
        <v>1078</v>
      </c>
      <c r="D705" s="24" t="s">
        <v>1995</v>
      </c>
      <c r="E705" s="24" t="s">
        <v>3020</v>
      </c>
      <c r="F705" s="24" t="s">
        <v>140</v>
      </c>
      <c r="G705" s="24" t="s">
        <v>3021</v>
      </c>
      <c r="H705" s="24" t="s">
        <v>85</v>
      </c>
      <c r="I705" s="35" t="s">
        <v>3022</v>
      </c>
      <c r="J705" s="24">
        <v>30</v>
      </c>
      <c r="K705" s="24">
        <v>30</v>
      </c>
      <c r="L705" s="24"/>
      <c r="M705" s="24"/>
      <c r="N705" s="35" t="s">
        <v>3023</v>
      </c>
      <c r="O705" s="35"/>
      <c r="P705" s="36">
        <v>2192</v>
      </c>
      <c r="Q705" s="24" t="s">
        <v>89</v>
      </c>
      <c r="R705" s="24" t="s">
        <v>89</v>
      </c>
      <c r="S705" s="24" t="s">
        <v>89</v>
      </c>
      <c r="T705" s="25" t="s">
        <v>2000</v>
      </c>
      <c r="U705" s="24" t="s">
        <v>249</v>
      </c>
      <c r="V705" s="24" t="s">
        <v>250</v>
      </c>
      <c r="W705" s="43">
        <v>15187916398</v>
      </c>
      <c r="X705" s="24" t="s">
        <v>92</v>
      </c>
      <c r="Y705" s="51">
        <v>45292</v>
      </c>
      <c r="Z705" s="51">
        <v>45604</v>
      </c>
      <c r="AA705" s="24"/>
      <c r="AB705" s="24"/>
      <c r="AC705" s="6" t="s">
        <v>9</v>
      </c>
      <c r="AD705" s="48"/>
    </row>
    <row r="706" s="2" customFormat="1" ht="102" hidden="1" spans="1:30">
      <c r="A706" s="23">
        <v>510</v>
      </c>
      <c r="B706" s="23" t="s">
        <v>1077</v>
      </c>
      <c r="C706" s="24" t="s">
        <v>1078</v>
      </c>
      <c r="D706" s="24" t="s">
        <v>1995</v>
      </c>
      <c r="E706" s="24" t="s">
        <v>3024</v>
      </c>
      <c r="F706" s="24" t="s">
        <v>140</v>
      </c>
      <c r="G706" s="24" t="s">
        <v>3025</v>
      </c>
      <c r="H706" s="24" t="s">
        <v>85</v>
      </c>
      <c r="I706" s="35" t="s">
        <v>3026</v>
      </c>
      <c r="J706" s="24">
        <v>30</v>
      </c>
      <c r="K706" s="24">
        <v>30</v>
      </c>
      <c r="L706" s="24"/>
      <c r="M706" s="24"/>
      <c r="N706" s="35" t="s">
        <v>3027</v>
      </c>
      <c r="O706" s="35"/>
      <c r="P706" s="36">
        <v>2340</v>
      </c>
      <c r="Q706" s="24" t="s">
        <v>89</v>
      </c>
      <c r="R706" s="24" t="s">
        <v>89</v>
      </c>
      <c r="S706" s="24" t="s">
        <v>89</v>
      </c>
      <c r="T706" s="25" t="s">
        <v>2000</v>
      </c>
      <c r="U706" s="24" t="s">
        <v>249</v>
      </c>
      <c r="V706" s="24" t="s">
        <v>250</v>
      </c>
      <c r="W706" s="43">
        <v>15187916398</v>
      </c>
      <c r="X706" s="24" t="s">
        <v>92</v>
      </c>
      <c r="Y706" s="51">
        <v>45292</v>
      </c>
      <c r="Z706" s="51">
        <v>45604</v>
      </c>
      <c r="AA706" s="24"/>
      <c r="AB706" s="24"/>
      <c r="AC706" s="6" t="s">
        <v>9</v>
      </c>
      <c r="AD706" s="48"/>
    </row>
    <row r="707" s="2" customFormat="1" ht="102" hidden="1" spans="1:30">
      <c r="A707" s="22">
        <v>511</v>
      </c>
      <c r="B707" s="23" t="s">
        <v>1077</v>
      </c>
      <c r="C707" s="24" t="s">
        <v>1078</v>
      </c>
      <c r="D707" s="24" t="s">
        <v>1995</v>
      </c>
      <c r="E707" s="24" t="s">
        <v>3028</v>
      </c>
      <c r="F707" s="24" t="s">
        <v>140</v>
      </c>
      <c r="G707" s="24" t="s">
        <v>3029</v>
      </c>
      <c r="H707" s="24" t="s">
        <v>85</v>
      </c>
      <c r="I707" s="35" t="s">
        <v>3030</v>
      </c>
      <c r="J707" s="24">
        <v>30</v>
      </c>
      <c r="K707" s="24">
        <v>30</v>
      </c>
      <c r="L707" s="24"/>
      <c r="M707" s="24"/>
      <c r="N707" s="35" t="s">
        <v>3031</v>
      </c>
      <c r="O707" s="35"/>
      <c r="P707" s="36">
        <v>5631</v>
      </c>
      <c r="Q707" s="24" t="s">
        <v>89</v>
      </c>
      <c r="R707" s="24" t="s">
        <v>89</v>
      </c>
      <c r="S707" s="24" t="s">
        <v>89</v>
      </c>
      <c r="T707" s="25" t="s">
        <v>2000</v>
      </c>
      <c r="U707" s="24" t="s">
        <v>249</v>
      </c>
      <c r="V707" s="24" t="s">
        <v>250</v>
      </c>
      <c r="W707" s="43">
        <v>15187916398</v>
      </c>
      <c r="X707" s="24" t="s">
        <v>92</v>
      </c>
      <c r="Y707" s="51">
        <v>45292</v>
      </c>
      <c r="Z707" s="51">
        <v>45604</v>
      </c>
      <c r="AA707" s="24"/>
      <c r="AB707" s="24"/>
      <c r="AC707" s="6" t="s">
        <v>9</v>
      </c>
      <c r="AD707" s="48"/>
    </row>
    <row r="708" s="2" customFormat="1" ht="102" hidden="1" spans="1:30">
      <c r="A708" s="22">
        <v>512</v>
      </c>
      <c r="B708" s="23" t="s">
        <v>1077</v>
      </c>
      <c r="C708" s="24" t="s">
        <v>1078</v>
      </c>
      <c r="D708" s="24" t="s">
        <v>1995</v>
      </c>
      <c r="E708" s="24" t="s">
        <v>3032</v>
      </c>
      <c r="F708" s="24" t="s">
        <v>140</v>
      </c>
      <c r="G708" s="24" t="s">
        <v>1508</v>
      </c>
      <c r="H708" s="24" t="s">
        <v>85</v>
      </c>
      <c r="I708" s="35" t="s">
        <v>3033</v>
      </c>
      <c r="J708" s="24">
        <v>30</v>
      </c>
      <c r="K708" s="24">
        <v>30</v>
      </c>
      <c r="L708" s="24"/>
      <c r="M708" s="24"/>
      <c r="N708" s="35" t="s">
        <v>3034</v>
      </c>
      <c r="O708" s="35"/>
      <c r="P708" s="36">
        <v>2034</v>
      </c>
      <c r="Q708" s="24" t="s">
        <v>89</v>
      </c>
      <c r="R708" s="24" t="s">
        <v>89</v>
      </c>
      <c r="S708" s="24" t="s">
        <v>89</v>
      </c>
      <c r="T708" s="25" t="s">
        <v>2000</v>
      </c>
      <c r="U708" s="24" t="s">
        <v>249</v>
      </c>
      <c r="V708" s="24" t="s">
        <v>250</v>
      </c>
      <c r="W708" s="43">
        <v>15187916398</v>
      </c>
      <c r="X708" s="24" t="s">
        <v>92</v>
      </c>
      <c r="Y708" s="51">
        <v>45292</v>
      </c>
      <c r="Z708" s="51">
        <v>45634</v>
      </c>
      <c r="AA708" s="24"/>
      <c r="AB708" s="24"/>
      <c r="AC708" s="6" t="s">
        <v>9</v>
      </c>
      <c r="AD708" s="48"/>
    </row>
    <row r="709" s="2" customFormat="1" ht="102" hidden="1" spans="1:30">
      <c r="A709" s="23">
        <v>513</v>
      </c>
      <c r="B709" s="23" t="s">
        <v>1077</v>
      </c>
      <c r="C709" s="24" t="s">
        <v>1078</v>
      </c>
      <c r="D709" s="24" t="s">
        <v>1995</v>
      </c>
      <c r="E709" s="24" t="s">
        <v>3035</v>
      </c>
      <c r="F709" s="24" t="s">
        <v>140</v>
      </c>
      <c r="G709" s="24" t="s">
        <v>3036</v>
      </c>
      <c r="H709" s="24" t="s">
        <v>85</v>
      </c>
      <c r="I709" s="35" t="s">
        <v>3037</v>
      </c>
      <c r="J709" s="24">
        <v>30</v>
      </c>
      <c r="K709" s="24">
        <v>30</v>
      </c>
      <c r="L709" s="24"/>
      <c r="M709" s="24"/>
      <c r="N709" s="35" t="s">
        <v>3038</v>
      </c>
      <c r="O709" s="35"/>
      <c r="P709" s="36">
        <v>785</v>
      </c>
      <c r="Q709" s="24" t="s">
        <v>89</v>
      </c>
      <c r="R709" s="24" t="s">
        <v>89</v>
      </c>
      <c r="S709" s="24" t="s">
        <v>89</v>
      </c>
      <c r="T709" s="25" t="s">
        <v>2000</v>
      </c>
      <c r="U709" s="24" t="s">
        <v>249</v>
      </c>
      <c r="V709" s="24" t="s">
        <v>250</v>
      </c>
      <c r="W709" s="43">
        <v>15187916398</v>
      </c>
      <c r="X709" s="24" t="s">
        <v>92</v>
      </c>
      <c r="Y709" s="51">
        <v>45292</v>
      </c>
      <c r="Z709" s="51">
        <v>45634</v>
      </c>
      <c r="AA709" s="24"/>
      <c r="AB709" s="24"/>
      <c r="AC709" s="6" t="s">
        <v>9</v>
      </c>
      <c r="AD709" s="48"/>
    </row>
    <row r="710" s="2" customFormat="1" ht="89.25" hidden="1" spans="1:30">
      <c r="A710" s="22">
        <v>514</v>
      </c>
      <c r="B710" s="23" t="s">
        <v>1077</v>
      </c>
      <c r="C710" s="24" t="s">
        <v>1078</v>
      </c>
      <c r="D710" s="24" t="s">
        <v>1995</v>
      </c>
      <c r="E710" s="24" t="s">
        <v>3039</v>
      </c>
      <c r="F710" s="24" t="s">
        <v>140</v>
      </c>
      <c r="G710" s="24" t="s">
        <v>556</v>
      </c>
      <c r="H710" s="24" t="s">
        <v>85</v>
      </c>
      <c r="I710" s="35" t="s">
        <v>3040</v>
      </c>
      <c r="J710" s="24">
        <v>30</v>
      </c>
      <c r="K710" s="24">
        <v>30</v>
      </c>
      <c r="L710" s="24"/>
      <c r="M710" s="24"/>
      <c r="N710" s="35" t="s">
        <v>3041</v>
      </c>
      <c r="O710" s="35"/>
      <c r="P710" s="36">
        <v>3005</v>
      </c>
      <c r="Q710" s="24" t="s">
        <v>89</v>
      </c>
      <c r="R710" s="24" t="s">
        <v>89</v>
      </c>
      <c r="S710" s="24" t="s">
        <v>89</v>
      </c>
      <c r="T710" s="25" t="s">
        <v>2000</v>
      </c>
      <c r="U710" s="24" t="s">
        <v>249</v>
      </c>
      <c r="V710" s="24" t="s">
        <v>250</v>
      </c>
      <c r="W710" s="43">
        <v>15187916398</v>
      </c>
      <c r="X710" s="24" t="s">
        <v>92</v>
      </c>
      <c r="Y710" s="51">
        <v>45292</v>
      </c>
      <c r="Z710" s="51">
        <v>45634</v>
      </c>
      <c r="AA710" s="24"/>
      <c r="AB710" s="24"/>
      <c r="AC710" s="6" t="s">
        <v>9</v>
      </c>
      <c r="AD710" s="48"/>
    </row>
    <row r="711" s="2" customFormat="1" ht="102" hidden="1" spans="1:30">
      <c r="A711" s="22">
        <v>515</v>
      </c>
      <c r="B711" s="23" t="s">
        <v>1077</v>
      </c>
      <c r="C711" s="24" t="s">
        <v>1078</v>
      </c>
      <c r="D711" s="24" t="s">
        <v>1995</v>
      </c>
      <c r="E711" s="24" t="s">
        <v>3042</v>
      </c>
      <c r="F711" s="24" t="s">
        <v>140</v>
      </c>
      <c r="G711" s="24" t="s">
        <v>3043</v>
      </c>
      <c r="H711" s="24" t="s">
        <v>85</v>
      </c>
      <c r="I711" s="35" t="s">
        <v>3044</v>
      </c>
      <c r="J711" s="24">
        <v>30</v>
      </c>
      <c r="K711" s="24">
        <v>30</v>
      </c>
      <c r="L711" s="24"/>
      <c r="M711" s="24"/>
      <c r="N711" s="35" t="s">
        <v>3045</v>
      </c>
      <c r="O711" s="35"/>
      <c r="P711" s="36">
        <v>2480</v>
      </c>
      <c r="Q711" s="24" t="s">
        <v>89</v>
      </c>
      <c r="R711" s="24" t="s">
        <v>89</v>
      </c>
      <c r="S711" s="24" t="s">
        <v>89</v>
      </c>
      <c r="T711" s="25" t="s">
        <v>2000</v>
      </c>
      <c r="U711" s="24" t="s">
        <v>249</v>
      </c>
      <c r="V711" s="24" t="s">
        <v>250</v>
      </c>
      <c r="W711" s="43">
        <v>15187916398</v>
      </c>
      <c r="X711" s="24" t="s">
        <v>92</v>
      </c>
      <c r="Y711" s="51">
        <v>45292</v>
      </c>
      <c r="Z711" s="51">
        <v>45634</v>
      </c>
      <c r="AA711" s="24"/>
      <c r="AB711" s="24"/>
      <c r="AC711" s="6" t="s">
        <v>9</v>
      </c>
      <c r="AD711" s="48"/>
    </row>
    <row r="712" s="2" customFormat="1" ht="102" hidden="1" spans="1:30">
      <c r="A712" s="23">
        <v>516</v>
      </c>
      <c r="B712" s="23" t="s">
        <v>1077</v>
      </c>
      <c r="C712" s="24" t="s">
        <v>1078</v>
      </c>
      <c r="D712" s="24" t="s">
        <v>1995</v>
      </c>
      <c r="E712" s="24" t="s">
        <v>3046</v>
      </c>
      <c r="F712" s="24" t="s">
        <v>140</v>
      </c>
      <c r="G712" s="24" t="s">
        <v>1500</v>
      </c>
      <c r="H712" s="24" t="s">
        <v>85</v>
      </c>
      <c r="I712" s="35" t="s">
        <v>3047</v>
      </c>
      <c r="J712" s="24">
        <v>30</v>
      </c>
      <c r="K712" s="24">
        <v>30</v>
      </c>
      <c r="L712" s="24"/>
      <c r="M712" s="24"/>
      <c r="N712" s="35" t="s">
        <v>3048</v>
      </c>
      <c r="O712" s="35"/>
      <c r="P712" s="36">
        <v>1817</v>
      </c>
      <c r="Q712" s="24" t="s">
        <v>89</v>
      </c>
      <c r="R712" s="24" t="s">
        <v>89</v>
      </c>
      <c r="S712" s="24" t="s">
        <v>89</v>
      </c>
      <c r="T712" s="25" t="s">
        <v>2000</v>
      </c>
      <c r="U712" s="24" t="s">
        <v>249</v>
      </c>
      <c r="V712" s="24" t="s">
        <v>250</v>
      </c>
      <c r="W712" s="43">
        <v>15187916398</v>
      </c>
      <c r="X712" s="24" t="s">
        <v>92</v>
      </c>
      <c r="Y712" s="51">
        <v>45292</v>
      </c>
      <c r="Z712" s="51">
        <v>45634</v>
      </c>
      <c r="AA712" s="24"/>
      <c r="AB712" s="24"/>
      <c r="AC712" s="6" t="s">
        <v>9</v>
      </c>
      <c r="AD712" s="48"/>
    </row>
    <row r="713" s="2" customFormat="1" ht="195" hidden="1" customHeight="1" spans="1:30">
      <c r="A713" s="22">
        <v>517</v>
      </c>
      <c r="B713" s="23" t="s">
        <v>1077</v>
      </c>
      <c r="C713" s="24" t="s">
        <v>1078</v>
      </c>
      <c r="D713" s="24" t="s">
        <v>1995</v>
      </c>
      <c r="E713" s="24" t="s">
        <v>3049</v>
      </c>
      <c r="F713" s="24" t="s">
        <v>140</v>
      </c>
      <c r="G713" s="24" t="s">
        <v>1404</v>
      </c>
      <c r="H713" s="24" t="s">
        <v>85</v>
      </c>
      <c r="I713" s="35" t="s">
        <v>3050</v>
      </c>
      <c r="J713" s="24">
        <v>566.58</v>
      </c>
      <c r="K713" s="24">
        <v>566.58</v>
      </c>
      <c r="L713" s="24">
        <v>0</v>
      </c>
      <c r="M713" s="24">
        <v>0</v>
      </c>
      <c r="N713" s="35" t="s">
        <v>3051</v>
      </c>
      <c r="O713" s="35" t="s">
        <v>3052</v>
      </c>
      <c r="P713" s="36" t="s">
        <v>3053</v>
      </c>
      <c r="Q713" s="24" t="s">
        <v>89</v>
      </c>
      <c r="R713" s="24" t="s">
        <v>89</v>
      </c>
      <c r="S713" s="24" t="s">
        <v>89</v>
      </c>
      <c r="T713" s="25" t="s">
        <v>2000</v>
      </c>
      <c r="U713" s="24" t="s">
        <v>249</v>
      </c>
      <c r="V713" s="24" t="s">
        <v>250</v>
      </c>
      <c r="W713" s="43">
        <v>15187916398</v>
      </c>
      <c r="X713" s="24" t="s">
        <v>92</v>
      </c>
      <c r="Y713" s="51">
        <v>45413</v>
      </c>
      <c r="Z713" s="51">
        <v>45627</v>
      </c>
      <c r="AA713" s="24"/>
      <c r="AB713" s="24"/>
      <c r="AC713" s="6" t="s">
        <v>9</v>
      </c>
      <c r="AD713" s="48" t="s">
        <v>3054</v>
      </c>
    </row>
    <row r="714" s="2" customFormat="1" ht="51" hidden="1" spans="1:30">
      <c r="A714" s="22">
        <v>518</v>
      </c>
      <c r="B714" s="23" t="s">
        <v>1077</v>
      </c>
      <c r="C714" s="24" t="s">
        <v>1087</v>
      </c>
      <c r="D714" s="24" t="s">
        <v>1088</v>
      </c>
      <c r="E714" s="24" t="s">
        <v>3055</v>
      </c>
      <c r="F714" s="24" t="s">
        <v>231</v>
      </c>
      <c r="G714" s="24" t="s">
        <v>2011</v>
      </c>
      <c r="H714" s="24" t="s">
        <v>85</v>
      </c>
      <c r="I714" s="35" t="s">
        <v>3056</v>
      </c>
      <c r="J714" s="24">
        <v>246</v>
      </c>
      <c r="K714" s="24">
        <v>246</v>
      </c>
      <c r="L714" s="24"/>
      <c r="M714" s="24"/>
      <c r="N714" s="35" t="s">
        <v>3057</v>
      </c>
      <c r="O714" s="35"/>
      <c r="P714" s="36">
        <v>612</v>
      </c>
      <c r="Q714" s="24" t="s">
        <v>89</v>
      </c>
      <c r="R714" s="24" t="s">
        <v>89</v>
      </c>
      <c r="S714" s="24" t="s">
        <v>89</v>
      </c>
      <c r="T714" s="24" t="s">
        <v>30</v>
      </c>
      <c r="U714" s="24" t="s">
        <v>236</v>
      </c>
      <c r="V714" s="24" t="s">
        <v>3058</v>
      </c>
      <c r="W714" s="43">
        <v>13769505945</v>
      </c>
      <c r="X714" s="24" t="s">
        <v>92</v>
      </c>
      <c r="Y714" s="51">
        <v>45352</v>
      </c>
      <c r="Z714" s="51">
        <v>45657</v>
      </c>
      <c r="AA714" s="24" t="s">
        <v>3059</v>
      </c>
      <c r="AB714" s="24"/>
      <c r="AC714" s="6" t="s">
        <v>10</v>
      </c>
      <c r="AD714" s="48"/>
    </row>
    <row r="715" s="2" customFormat="1" ht="51" hidden="1" spans="1:30">
      <c r="A715" s="23">
        <v>519</v>
      </c>
      <c r="B715" s="23" t="s">
        <v>1077</v>
      </c>
      <c r="C715" s="24" t="s">
        <v>1087</v>
      </c>
      <c r="D715" s="24" t="s">
        <v>1088</v>
      </c>
      <c r="E715" s="24" t="s">
        <v>3060</v>
      </c>
      <c r="F715" s="24" t="s">
        <v>184</v>
      </c>
      <c r="G715" s="24" t="s">
        <v>1625</v>
      </c>
      <c r="H715" s="24" t="s">
        <v>85</v>
      </c>
      <c r="I715" s="35" t="s">
        <v>3061</v>
      </c>
      <c r="J715" s="24">
        <v>156</v>
      </c>
      <c r="K715" s="24">
        <v>156</v>
      </c>
      <c r="L715" s="24"/>
      <c r="M715" s="24"/>
      <c r="N715" s="35" t="s">
        <v>3062</v>
      </c>
      <c r="O715" s="35"/>
      <c r="P715" s="36">
        <v>613</v>
      </c>
      <c r="Q715" s="24" t="s">
        <v>89</v>
      </c>
      <c r="R715" s="24" t="s">
        <v>89</v>
      </c>
      <c r="S715" s="24" t="s">
        <v>89</v>
      </c>
      <c r="T715" s="24" t="s">
        <v>30</v>
      </c>
      <c r="U715" s="24" t="s">
        <v>188</v>
      </c>
      <c r="V715" s="24" t="s">
        <v>3063</v>
      </c>
      <c r="W715" s="43">
        <v>18887994700</v>
      </c>
      <c r="X715" s="24" t="s">
        <v>92</v>
      </c>
      <c r="Y715" s="51">
        <v>45352</v>
      </c>
      <c r="Z715" s="51">
        <v>45657</v>
      </c>
      <c r="AA715" s="24" t="s">
        <v>3059</v>
      </c>
      <c r="AB715" s="24"/>
      <c r="AC715" s="6" t="s">
        <v>10</v>
      </c>
      <c r="AD715" s="48"/>
    </row>
    <row r="716" s="2" customFormat="1" ht="51" hidden="1" spans="1:30">
      <c r="A716" s="22">
        <v>520</v>
      </c>
      <c r="B716" s="23" t="s">
        <v>1077</v>
      </c>
      <c r="C716" s="24" t="s">
        <v>1087</v>
      </c>
      <c r="D716" s="24" t="s">
        <v>1088</v>
      </c>
      <c r="E716" s="24" t="s">
        <v>3064</v>
      </c>
      <c r="F716" s="24" t="s">
        <v>184</v>
      </c>
      <c r="G716" s="24" t="s">
        <v>515</v>
      </c>
      <c r="H716" s="24" t="s">
        <v>85</v>
      </c>
      <c r="I716" s="35" t="s">
        <v>3065</v>
      </c>
      <c r="J716" s="24">
        <v>174</v>
      </c>
      <c r="K716" s="24">
        <v>174</v>
      </c>
      <c r="L716" s="24"/>
      <c r="M716" s="24"/>
      <c r="N716" s="35" t="s">
        <v>3066</v>
      </c>
      <c r="O716" s="35"/>
      <c r="P716" s="36">
        <v>568</v>
      </c>
      <c r="Q716" s="24" t="s">
        <v>89</v>
      </c>
      <c r="R716" s="24" t="s">
        <v>89</v>
      </c>
      <c r="S716" s="24" t="s">
        <v>89</v>
      </c>
      <c r="T716" s="24" t="s">
        <v>30</v>
      </c>
      <c r="U716" s="24" t="s">
        <v>188</v>
      </c>
      <c r="V716" s="24" t="s">
        <v>3063</v>
      </c>
      <c r="W716" s="43">
        <v>18887994700</v>
      </c>
      <c r="X716" s="24" t="s">
        <v>92</v>
      </c>
      <c r="Y716" s="51">
        <v>45352</v>
      </c>
      <c r="Z716" s="51">
        <v>45657</v>
      </c>
      <c r="AA716" s="24" t="s">
        <v>3059</v>
      </c>
      <c r="AB716" s="24"/>
      <c r="AC716" s="6" t="s">
        <v>10</v>
      </c>
      <c r="AD716" s="48"/>
    </row>
    <row r="717" s="2" customFormat="1" ht="51" hidden="1" spans="1:30">
      <c r="A717" s="22">
        <v>521</v>
      </c>
      <c r="B717" s="23" t="s">
        <v>1077</v>
      </c>
      <c r="C717" s="24" t="s">
        <v>1087</v>
      </c>
      <c r="D717" s="24" t="s">
        <v>1088</v>
      </c>
      <c r="E717" s="24" t="s">
        <v>3067</v>
      </c>
      <c r="F717" s="24" t="s">
        <v>297</v>
      </c>
      <c r="G717" s="24" t="s">
        <v>3068</v>
      </c>
      <c r="H717" s="24" t="s">
        <v>85</v>
      </c>
      <c r="I717" s="35" t="s">
        <v>3069</v>
      </c>
      <c r="J717" s="24">
        <v>120</v>
      </c>
      <c r="K717" s="24">
        <v>120</v>
      </c>
      <c r="L717" s="24"/>
      <c r="M717" s="24"/>
      <c r="N717" s="35" t="s">
        <v>3070</v>
      </c>
      <c r="O717" s="35"/>
      <c r="P717" s="36">
        <v>1063</v>
      </c>
      <c r="Q717" s="24" t="s">
        <v>89</v>
      </c>
      <c r="R717" s="24" t="s">
        <v>89</v>
      </c>
      <c r="S717" s="24" t="s">
        <v>89</v>
      </c>
      <c r="T717" s="24" t="s">
        <v>30</v>
      </c>
      <c r="U717" s="24" t="s">
        <v>302</v>
      </c>
      <c r="V717" s="24" t="s">
        <v>3071</v>
      </c>
      <c r="W717" s="43">
        <v>15911516626</v>
      </c>
      <c r="X717" s="24" t="s">
        <v>92</v>
      </c>
      <c r="Y717" s="51">
        <v>45352</v>
      </c>
      <c r="Z717" s="51">
        <v>45657</v>
      </c>
      <c r="AA717" s="24" t="s">
        <v>3059</v>
      </c>
      <c r="AB717" s="24"/>
      <c r="AC717" s="6" t="s">
        <v>10</v>
      </c>
      <c r="AD717" s="48"/>
    </row>
    <row r="718" s="2" customFormat="1" ht="51" hidden="1" spans="1:30">
      <c r="A718" s="23">
        <v>522</v>
      </c>
      <c r="B718" s="23" t="s">
        <v>1077</v>
      </c>
      <c r="C718" s="24" t="s">
        <v>1087</v>
      </c>
      <c r="D718" s="24" t="s">
        <v>1088</v>
      </c>
      <c r="E718" s="24" t="s">
        <v>3072</v>
      </c>
      <c r="F718" s="24" t="s">
        <v>297</v>
      </c>
      <c r="G718" s="24" t="s">
        <v>1646</v>
      </c>
      <c r="H718" s="24" t="s">
        <v>85</v>
      </c>
      <c r="I718" s="35" t="s">
        <v>3073</v>
      </c>
      <c r="J718" s="24">
        <v>330</v>
      </c>
      <c r="K718" s="24">
        <v>330</v>
      </c>
      <c r="L718" s="24"/>
      <c r="M718" s="24"/>
      <c r="N718" s="35" t="s">
        <v>3074</v>
      </c>
      <c r="O718" s="35"/>
      <c r="P718" s="36">
        <v>763</v>
      </c>
      <c r="Q718" s="24" t="s">
        <v>89</v>
      </c>
      <c r="R718" s="24" t="s">
        <v>89</v>
      </c>
      <c r="S718" s="24" t="s">
        <v>89</v>
      </c>
      <c r="T718" s="24" t="s">
        <v>30</v>
      </c>
      <c r="U718" s="24" t="s">
        <v>302</v>
      </c>
      <c r="V718" s="24" t="s">
        <v>3071</v>
      </c>
      <c r="W718" s="43">
        <v>15911516626</v>
      </c>
      <c r="X718" s="24" t="s">
        <v>92</v>
      </c>
      <c r="Y718" s="51">
        <v>45352</v>
      </c>
      <c r="Z718" s="51">
        <v>45657</v>
      </c>
      <c r="AA718" s="24" t="s">
        <v>3059</v>
      </c>
      <c r="AB718" s="24"/>
      <c r="AC718" s="6" t="s">
        <v>10</v>
      </c>
      <c r="AD718" s="48"/>
    </row>
    <row r="719" s="2" customFormat="1" ht="51" hidden="1" spans="1:30">
      <c r="A719" s="22">
        <v>523</v>
      </c>
      <c r="B719" s="23" t="s">
        <v>1077</v>
      </c>
      <c r="C719" s="24" t="s">
        <v>1087</v>
      </c>
      <c r="D719" s="24" t="s">
        <v>1088</v>
      </c>
      <c r="E719" s="24" t="s">
        <v>3075</v>
      </c>
      <c r="F719" s="24" t="s">
        <v>191</v>
      </c>
      <c r="G719" s="24" t="s">
        <v>3076</v>
      </c>
      <c r="H719" s="24" t="s">
        <v>85</v>
      </c>
      <c r="I719" s="35" t="s">
        <v>3077</v>
      </c>
      <c r="J719" s="24">
        <v>222</v>
      </c>
      <c r="K719" s="24">
        <v>222</v>
      </c>
      <c r="L719" s="24"/>
      <c r="M719" s="24"/>
      <c r="N719" s="35" t="s">
        <v>3078</v>
      </c>
      <c r="O719" s="35"/>
      <c r="P719" s="36">
        <v>285</v>
      </c>
      <c r="Q719" s="24" t="s">
        <v>89</v>
      </c>
      <c r="R719" s="24" t="s">
        <v>89</v>
      </c>
      <c r="S719" s="24" t="s">
        <v>89</v>
      </c>
      <c r="T719" s="24" t="s">
        <v>30</v>
      </c>
      <c r="U719" s="24" t="s">
        <v>196</v>
      </c>
      <c r="V719" s="24" t="s">
        <v>3079</v>
      </c>
      <c r="W719" s="43">
        <v>15924733677</v>
      </c>
      <c r="X719" s="24" t="s">
        <v>92</v>
      </c>
      <c r="Y719" s="51">
        <v>45352</v>
      </c>
      <c r="Z719" s="51">
        <v>45657</v>
      </c>
      <c r="AA719" s="24" t="s">
        <v>3059</v>
      </c>
      <c r="AB719" s="24"/>
      <c r="AC719" s="6" t="s">
        <v>10</v>
      </c>
      <c r="AD719" s="48"/>
    </row>
    <row r="720" s="2" customFormat="1" ht="51" hidden="1" spans="1:30">
      <c r="A720" s="22">
        <v>524</v>
      </c>
      <c r="B720" s="23" t="s">
        <v>1077</v>
      </c>
      <c r="C720" s="24" t="s">
        <v>1087</v>
      </c>
      <c r="D720" s="24" t="s">
        <v>1088</v>
      </c>
      <c r="E720" s="24" t="s">
        <v>3080</v>
      </c>
      <c r="F720" s="24" t="s">
        <v>191</v>
      </c>
      <c r="G720" s="24" t="s">
        <v>3076</v>
      </c>
      <c r="H720" s="24" t="s">
        <v>85</v>
      </c>
      <c r="I720" s="35" t="s">
        <v>3081</v>
      </c>
      <c r="J720" s="24">
        <v>58.8</v>
      </c>
      <c r="K720" s="24">
        <v>58.8</v>
      </c>
      <c r="L720" s="24"/>
      <c r="M720" s="24"/>
      <c r="N720" s="35" t="s">
        <v>3082</v>
      </c>
      <c r="O720" s="35"/>
      <c r="P720" s="36">
        <v>81</v>
      </c>
      <c r="Q720" s="24" t="s">
        <v>89</v>
      </c>
      <c r="R720" s="24" t="s">
        <v>89</v>
      </c>
      <c r="S720" s="24" t="s">
        <v>89</v>
      </c>
      <c r="T720" s="24" t="s">
        <v>30</v>
      </c>
      <c r="U720" s="24" t="s">
        <v>196</v>
      </c>
      <c r="V720" s="24" t="s">
        <v>3079</v>
      </c>
      <c r="W720" s="43">
        <v>15924733677</v>
      </c>
      <c r="X720" s="24" t="s">
        <v>92</v>
      </c>
      <c r="Y720" s="51">
        <v>45352</v>
      </c>
      <c r="Z720" s="51">
        <v>45657</v>
      </c>
      <c r="AA720" s="24" t="s">
        <v>3059</v>
      </c>
      <c r="AB720" s="24"/>
      <c r="AC720" s="6" t="s">
        <v>10</v>
      </c>
      <c r="AD720" s="48"/>
    </row>
    <row r="721" s="2" customFormat="1" ht="51" hidden="1" spans="1:30">
      <c r="A721" s="23">
        <v>525</v>
      </c>
      <c r="B721" s="23" t="s">
        <v>1077</v>
      </c>
      <c r="C721" s="24" t="s">
        <v>1087</v>
      </c>
      <c r="D721" s="24" t="s">
        <v>1088</v>
      </c>
      <c r="E721" s="24" t="s">
        <v>3083</v>
      </c>
      <c r="F721" s="24" t="s">
        <v>191</v>
      </c>
      <c r="G721" s="24" t="s">
        <v>3076</v>
      </c>
      <c r="H721" s="24" t="s">
        <v>85</v>
      </c>
      <c r="I721" s="35" t="s">
        <v>3084</v>
      </c>
      <c r="J721" s="24">
        <v>39</v>
      </c>
      <c r="K721" s="24">
        <v>39</v>
      </c>
      <c r="L721" s="24"/>
      <c r="M721" s="24"/>
      <c r="N721" s="35" t="s">
        <v>3085</v>
      </c>
      <c r="O721" s="35"/>
      <c r="P721" s="36">
        <v>61</v>
      </c>
      <c r="Q721" s="24" t="s">
        <v>89</v>
      </c>
      <c r="R721" s="24" t="s">
        <v>89</v>
      </c>
      <c r="S721" s="24" t="s">
        <v>89</v>
      </c>
      <c r="T721" s="24" t="s">
        <v>30</v>
      </c>
      <c r="U721" s="24" t="s">
        <v>196</v>
      </c>
      <c r="V721" s="24" t="s">
        <v>3079</v>
      </c>
      <c r="W721" s="43">
        <v>15924733677</v>
      </c>
      <c r="X721" s="24" t="s">
        <v>92</v>
      </c>
      <c r="Y721" s="51">
        <v>45352</v>
      </c>
      <c r="Z721" s="51">
        <v>45657</v>
      </c>
      <c r="AA721" s="24" t="s">
        <v>3059</v>
      </c>
      <c r="AB721" s="24"/>
      <c r="AC721" s="6" t="s">
        <v>10</v>
      </c>
      <c r="AD721" s="48"/>
    </row>
    <row r="722" s="2" customFormat="1" ht="51" hidden="1" spans="1:30">
      <c r="A722" s="22">
        <v>526</v>
      </c>
      <c r="B722" s="23" t="s">
        <v>1077</v>
      </c>
      <c r="C722" s="24" t="s">
        <v>1087</v>
      </c>
      <c r="D722" s="24" t="s">
        <v>1088</v>
      </c>
      <c r="E722" s="24" t="s">
        <v>3086</v>
      </c>
      <c r="F722" s="24" t="s">
        <v>191</v>
      </c>
      <c r="G722" s="24" t="s">
        <v>3076</v>
      </c>
      <c r="H722" s="24" t="s">
        <v>85</v>
      </c>
      <c r="I722" s="35" t="s">
        <v>3087</v>
      </c>
      <c r="J722" s="24">
        <v>300</v>
      </c>
      <c r="K722" s="24">
        <v>300</v>
      </c>
      <c r="L722" s="24"/>
      <c r="M722" s="24"/>
      <c r="N722" s="35" t="s">
        <v>3088</v>
      </c>
      <c r="O722" s="35"/>
      <c r="P722" s="36">
        <v>151</v>
      </c>
      <c r="Q722" s="24" t="s">
        <v>89</v>
      </c>
      <c r="R722" s="24" t="s">
        <v>89</v>
      </c>
      <c r="S722" s="24" t="s">
        <v>89</v>
      </c>
      <c r="T722" s="24" t="s">
        <v>30</v>
      </c>
      <c r="U722" s="24" t="s">
        <v>196</v>
      </c>
      <c r="V722" s="24" t="s">
        <v>3079</v>
      </c>
      <c r="W722" s="43">
        <v>15924733677</v>
      </c>
      <c r="X722" s="24" t="s">
        <v>92</v>
      </c>
      <c r="Y722" s="51">
        <v>45352</v>
      </c>
      <c r="Z722" s="51">
        <v>45657</v>
      </c>
      <c r="AA722" s="24" t="s">
        <v>3059</v>
      </c>
      <c r="AB722" s="24"/>
      <c r="AC722" s="6" t="s">
        <v>10</v>
      </c>
      <c r="AD722" s="48"/>
    </row>
    <row r="723" s="2" customFormat="1" ht="51" hidden="1" spans="1:30">
      <c r="A723" s="22">
        <v>527</v>
      </c>
      <c r="B723" s="23" t="s">
        <v>1077</v>
      </c>
      <c r="C723" s="24" t="s">
        <v>1087</v>
      </c>
      <c r="D723" s="24" t="s">
        <v>1088</v>
      </c>
      <c r="E723" s="24" t="s">
        <v>3089</v>
      </c>
      <c r="F723" s="24" t="s">
        <v>191</v>
      </c>
      <c r="G723" s="24" t="s">
        <v>1786</v>
      </c>
      <c r="H723" s="24" t="s">
        <v>85</v>
      </c>
      <c r="I723" s="35" t="s">
        <v>3090</v>
      </c>
      <c r="J723" s="24">
        <v>78</v>
      </c>
      <c r="K723" s="24">
        <v>78</v>
      </c>
      <c r="L723" s="24"/>
      <c r="M723" s="24"/>
      <c r="N723" s="35" t="s">
        <v>3091</v>
      </c>
      <c r="O723" s="35"/>
      <c r="P723" s="36">
        <v>53</v>
      </c>
      <c r="Q723" s="24" t="s">
        <v>89</v>
      </c>
      <c r="R723" s="24" t="s">
        <v>89</v>
      </c>
      <c r="S723" s="24" t="s">
        <v>89</v>
      </c>
      <c r="T723" s="24" t="s">
        <v>30</v>
      </c>
      <c r="U723" s="24" t="s">
        <v>196</v>
      </c>
      <c r="V723" s="24" t="s">
        <v>3079</v>
      </c>
      <c r="W723" s="43">
        <v>15924733677</v>
      </c>
      <c r="X723" s="24" t="s">
        <v>92</v>
      </c>
      <c r="Y723" s="51">
        <v>45352</v>
      </c>
      <c r="Z723" s="51">
        <v>45657</v>
      </c>
      <c r="AA723" s="24" t="s">
        <v>3059</v>
      </c>
      <c r="AB723" s="24"/>
      <c r="AC723" s="6" t="s">
        <v>10</v>
      </c>
      <c r="AD723" s="48"/>
    </row>
    <row r="724" s="2" customFormat="1" ht="63.75" hidden="1" spans="1:30">
      <c r="A724" s="23">
        <v>528</v>
      </c>
      <c r="B724" s="23" t="s">
        <v>1077</v>
      </c>
      <c r="C724" s="24" t="s">
        <v>1087</v>
      </c>
      <c r="D724" s="24" t="s">
        <v>1088</v>
      </c>
      <c r="E724" s="24" t="s">
        <v>3092</v>
      </c>
      <c r="F724" s="24" t="s">
        <v>140</v>
      </c>
      <c r="G724" s="24" t="s">
        <v>561</v>
      </c>
      <c r="H724" s="24" t="s">
        <v>85</v>
      </c>
      <c r="I724" s="35" t="s">
        <v>3093</v>
      </c>
      <c r="J724" s="24">
        <v>186</v>
      </c>
      <c r="K724" s="24">
        <v>186</v>
      </c>
      <c r="L724" s="24"/>
      <c r="M724" s="24"/>
      <c r="N724" s="35" t="s">
        <v>3094</v>
      </c>
      <c r="O724" s="35"/>
      <c r="P724" s="36">
        <v>788</v>
      </c>
      <c r="Q724" s="24" t="s">
        <v>89</v>
      </c>
      <c r="R724" s="24" t="s">
        <v>89</v>
      </c>
      <c r="S724" s="24" t="s">
        <v>89</v>
      </c>
      <c r="T724" s="24" t="s">
        <v>30</v>
      </c>
      <c r="U724" s="24" t="s">
        <v>249</v>
      </c>
      <c r="V724" s="24" t="s">
        <v>3095</v>
      </c>
      <c r="W724" s="43">
        <v>15924972838</v>
      </c>
      <c r="X724" s="24" t="s">
        <v>92</v>
      </c>
      <c r="Y724" s="51">
        <v>45352</v>
      </c>
      <c r="Z724" s="51">
        <v>45657</v>
      </c>
      <c r="AA724" s="24" t="s">
        <v>3059</v>
      </c>
      <c r="AB724" s="24"/>
      <c r="AC724" s="6" t="s">
        <v>10</v>
      </c>
      <c r="AD724" s="48"/>
    </row>
    <row r="725" s="2" customFormat="1" ht="51" hidden="1" spans="1:30">
      <c r="A725" s="22">
        <v>529</v>
      </c>
      <c r="B725" s="23" t="s">
        <v>1077</v>
      </c>
      <c r="C725" s="24" t="s">
        <v>1087</v>
      </c>
      <c r="D725" s="24" t="s">
        <v>1088</v>
      </c>
      <c r="E725" s="24" t="s">
        <v>3096</v>
      </c>
      <c r="F725" s="24" t="s">
        <v>267</v>
      </c>
      <c r="G725" s="24" t="s">
        <v>3097</v>
      </c>
      <c r="H725" s="24" t="s">
        <v>85</v>
      </c>
      <c r="I725" s="35" t="s">
        <v>3098</v>
      </c>
      <c r="J725" s="24">
        <v>53.8</v>
      </c>
      <c r="K725" s="24">
        <v>53.8</v>
      </c>
      <c r="L725" s="24"/>
      <c r="M725" s="24"/>
      <c r="N725" s="35" t="s">
        <v>3099</v>
      </c>
      <c r="O725" s="35"/>
      <c r="P725" s="36">
        <v>1791</v>
      </c>
      <c r="Q725" s="24" t="s">
        <v>89</v>
      </c>
      <c r="R725" s="24" t="s">
        <v>89</v>
      </c>
      <c r="S725" s="24" t="s">
        <v>89</v>
      </c>
      <c r="T725" s="24" t="s">
        <v>30</v>
      </c>
      <c r="U725" s="24" t="s">
        <v>272</v>
      </c>
      <c r="V725" s="24" t="s">
        <v>3100</v>
      </c>
      <c r="W725" s="43">
        <v>15887910650</v>
      </c>
      <c r="X725" s="24" t="s">
        <v>92</v>
      </c>
      <c r="Y725" s="51">
        <v>45352</v>
      </c>
      <c r="Z725" s="51">
        <v>45657</v>
      </c>
      <c r="AA725" s="24" t="s">
        <v>3059</v>
      </c>
      <c r="AB725" s="24"/>
      <c r="AC725" s="6" t="s">
        <v>10</v>
      </c>
      <c r="AD725" s="48"/>
    </row>
    <row r="726" s="2" customFormat="1" ht="51" hidden="1" spans="1:30">
      <c r="A726" s="22">
        <v>530</v>
      </c>
      <c r="B726" s="23" t="s">
        <v>1077</v>
      </c>
      <c r="C726" s="24" t="s">
        <v>1087</v>
      </c>
      <c r="D726" s="24" t="s">
        <v>1088</v>
      </c>
      <c r="E726" s="24" t="s">
        <v>3101</v>
      </c>
      <c r="F726" s="24" t="s">
        <v>267</v>
      </c>
      <c r="G726" s="24" t="s">
        <v>3102</v>
      </c>
      <c r="H726" s="24" t="s">
        <v>85</v>
      </c>
      <c r="I726" s="35" t="s">
        <v>3103</v>
      </c>
      <c r="J726" s="24">
        <v>160</v>
      </c>
      <c r="K726" s="24">
        <v>160</v>
      </c>
      <c r="L726" s="24"/>
      <c r="M726" s="24"/>
      <c r="N726" s="35" t="s">
        <v>3104</v>
      </c>
      <c r="O726" s="35"/>
      <c r="P726" s="36">
        <v>2645</v>
      </c>
      <c r="Q726" s="24" t="s">
        <v>89</v>
      </c>
      <c r="R726" s="24" t="s">
        <v>89</v>
      </c>
      <c r="S726" s="24" t="s">
        <v>89</v>
      </c>
      <c r="T726" s="24" t="s">
        <v>30</v>
      </c>
      <c r="U726" s="24" t="s">
        <v>272</v>
      </c>
      <c r="V726" s="24" t="s">
        <v>3100</v>
      </c>
      <c r="W726" s="43">
        <v>15887910650</v>
      </c>
      <c r="X726" s="24" t="s">
        <v>92</v>
      </c>
      <c r="Y726" s="51">
        <v>45352</v>
      </c>
      <c r="Z726" s="51">
        <v>45657</v>
      </c>
      <c r="AA726" s="24" t="s">
        <v>3059</v>
      </c>
      <c r="AB726" s="24"/>
      <c r="AC726" s="6" t="s">
        <v>10</v>
      </c>
      <c r="AD726" s="48"/>
    </row>
    <row r="727" s="2" customFormat="1" ht="51" hidden="1" spans="1:30">
      <c r="A727" s="23">
        <v>531</v>
      </c>
      <c r="B727" s="23" t="s">
        <v>1077</v>
      </c>
      <c r="C727" s="24" t="s">
        <v>1087</v>
      </c>
      <c r="D727" s="24" t="s">
        <v>1088</v>
      </c>
      <c r="E727" s="24" t="s">
        <v>3105</v>
      </c>
      <c r="F727" s="24" t="s">
        <v>267</v>
      </c>
      <c r="G727" s="24" t="s">
        <v>3102</v>
      </c>
      <c r="H727" s="24" t="s">
        <v>85</v>
      </c>
      <c r="I727" s="35" t="s">
        <v>3106</v>
      </c>
      <c r="J727" s="24">
        <v>192</v>
      </c>
      <c r="K727" s="24">
        <v>192</v>
      </c>
      <c r="L727" s="24"/>
      <c r="M727" s="24"/>
      <c r="N727" s="35" t="s">
        <v>3107</v>
      </c>
      <c r="O727" s="35"/>
      <c r="P727" s="36">
        <v>1939</v>
      </c>
      <c r="Q727" s="24" t="s">
        <v>89</v>
      </c>
      <c r="R727" s="24" t="s">
        <v>89</v>
      </c>
      <c r="S727" s="24" t="s">
        <v>89</v>
      </c>
      <c r="T727" s="24" t="s">
        <v>30</v>
      </c>
      <c r="U727" s="24" t="s">
        <v>272</v>
      </c>
      <c r="V727" s="24" t="s">
        <v>3100</v>
      </c>
      <c r="W727" s="43">
        <v>15887910650</v>
      </c>
      <c r="X727" s="24" t="s">
        <v>92</v>
      </c>
      <c r="Y727" s="51">
        <v>45352</v>
      </c>
      <c r="Z727" s="51">
        <v>45657</v>
      </c>
      <c r="AA727" s="24" t="s">
        <v>3059</v>
      </c>
      <c r="AB727" s="24"/>
      <c r="AC727" s="6" t="s">
        <v>10</v>
      </c>
      <c r="AD727" s="48"/>
    </row>
    <row r="728" s="2" customFormat="1" ht="51" hidden="1" spans="1:30">
      <c r="A728" s="22">
        <v>532</v>
      </c>
      <c r="B728" s="23" t="s">
        <v>1077</v>
      </c>
      <c r="C728" s="24" t="s">
        <v>1087</v>
      </c>
      <c r="D728" s="24" t="s">
        <v>1088</v>
      </c>
      <c r="E728" s="24" t="s">
        <v>3108</v>
      </c>
      <c r="F728" s="24" t="s">
        <v>345</v>
      </c>
      <c r="G728" s="24" t="s">
        <v>3109</v>
      </c>
      <c r="H728" s="24" t="s">
        <v>85</v>
      </c>
      <c r="I728" s="35" t="s">
        <v>3110</v>
      </c>
      <c r="J728" s="24">
        <v>126.6</v>
      </c>
      <c r="K728" s="24">
        <v>126.6</v>
      </c>
      <c r="L728" s="24"/>
      <c r="M728" s="24"/>
      <c r="N728" s="35" t="s">
        <v>3111</v>
      </c>
      <c r="O728" s="35"/>
      <c r="P728" s="36">
        <v>239</v>
      </c>
      <c r="Q728" s="24" t="s">
        <v>89</v>
      </c>
      <c r="R728" s="24" t="s">
        <v>89</v>
      </c>
      <c r="S728" s="24" t="s">
        <v>89</v>
      </c>
      <c r="T728" s="24" t="s">
        <v>30</v>
      </c>
      <c r="U728" s="24" t="s">
        <v>350</v>
      </c>
      <c r="V728" s="24" t="s">
        <v>1833</v>
      </c>
      <c r="W728" s="43">
        <v>13769653376</v>
      </c>
      <c r="X728" s="24" t="s">
        <v>92</v>
      </c>
      <c r="Y728" s="51">
        <v>45352</v>
      </c>
      <c r="Z728" s="51">
        <v>45657</v>
      </c>
      <c r="AA728" s="24" t="s">
        <v>3059</v>
      </c>
      <c r="AB728" s="24"/>
      <c r="AC728" s="6" t="s">
        <v>10</v>
      </c>
      <c r="AD728" s="48"/>
    </row>
    <row r="729" s="2" customFormat="1" ht="51" hidden="1" spans="1:30">
      <c r="A729" s="22">
        <v>533</v>
      </c>
      <c r="B729" s="23" t="s">
        <v>1077</v>
      </c>
      <c r="C729" s="24" t="s">
        <v>1087</v>
      </c>
      <c r="D729" s="24" t="s">
        <v>1088</v>
      </c>
      <c r="E729" s="24" t="s">
        <v>3112</v>
      </c>
      <c r="F729" s="24" t="s">
        <v>345</v>
      </c>
      <c r="G729" s="24" t="s">
        <v>3109</v>
      </c>
      <c r="H729" s="24" t="s">
        <v>85</v>
      </c>
      <c r="I729" s="35" t="s">
        <v>3113</v>
      </c>
      <c r="J729" s="24">
        <v>132.6</v>
      </c>
      <c r="K729" s="24">
        <v>132.6</v>
      </c>
      <c r="L729" s="24"/>
      <c r="M729" s="24"/>
      <c r="N729" s="35" t="s">
        <v>3114</v>
      </c>
      <c r="O729" s="35"/>
      <c r="P729" s="36">
        <v>125</v>
      </c>
      <c r="Q729" s="24" t="s">
        <v>89</v>
      </c>
      <c r="R729" s="24" t="s">
        <v>89</v>
      </c>
      <c r="S729" s="24" t="s">
        <v>89</v>
      </c>
      <c r="T729" s="24" t="s">
        <v>30</v>
      </c>
      <c r="U729" s="24" t="s">
        <v>350</v>
      </c>
      <c r="V729" s="24" t="s">
        <v>1833</v>
      </c>
      <c r="W729" s="43">
        <v>13769653376</v>
      </c>
      <c r="X729" s="24" t="s">
        <v>92</v>
      </c>
      <c r="Y729" s="51">
        <v>45352</v>
      </c>
      <c r="Z729" s="51">
        <v>45657</v>
      </c>
      <c r="AA729" s="24" t="s">
        <v>3059</v>
      </c>
      <c r="AB729" s="24"/>
      <c r="AC729" s="6" t="s">
        <v>10</v>
      </c>
      <c r="AD729" s="48"/>
    </row>
    <row r="730" s="2" customFormat="1" ht="51" hidden="1" spans="1:30">
      <c r="A730" s="23">
        <v>534</v>
      </c>
      <c r="B730" s="23" t="s">
        <v>1077</v>
      </c>
      <c r="C730" s="24" t="s">
        <v>1087</v>
      </c>
      <c r="D730" s="24" t="s">
        <v>1088</v>
      </c>
      <c r="E730" s="24" t="s">
        <v>3115</v>
      </c>
      <c r="F730" s="24" t="s">
        <v>231</v>
      </c>
      <c r="G730" s="24" t="s">
        <v>1580</v>
      </c>
      <c r="H730" s="24" t="s">
        <v>85</v>
      </c>
      <c r="I730" s="35" t="s">
        <v>3065</v>
      </c>
      <c r="J730" s="24">
        <v>174</v>
      </c>
      <c r="K730" s="24">
        <v>174</v>
      </c>
      <c r="L730" s="24"/>
      <c r="M730" s="24"/>
      <c r="N730" s="35" t="s">
        <v>3116</v>
      </c>
      <c r="O730" s="35"/>
      <c r="P730" s="36">
        <v>56</v>
      </c>
      <c r="Q730" s="24" t="s">
        <v>89</v>
      </c>
      <c r="R730" s="24" t="s">
        <v>89</v>
      </c>
      <c r="S730" s="24" t="s">
        <v>89</v>
      </c>
      <c r="T730" s="24" t="s">
        <v>30</v>
      </c>
      <c r="U730" s="24" t="s">
        <v>236</v>
      </c>
      <c r="V730" s="24" t="s">
        <v>3058</v>
      </c>
      <c r="W730" s="43">
        <v>13769505945</v>
      </c>
      <c r="X730" s="24" t="s">
        <v>92</v>
      </c>
      <c r="Y730" s="51">
        <v>45352</v>
      </c>
      <c r="Z730" s="51">
        <v>45657</v>
      </c>
      <c r="AA730" s="24" t="s">
        <v>3059</v>
      </c>
      <c r="AB730" s="24"/>
      <c r="AC730" s="6" t="s">
        <v>10</v>
      </c>
      <c r="AD730" s="48"/>
    </row>
    <row r="731" s="2" customFormat="1" ht="51" hidden="1" spans="1:30">
      <c r="A731" s="22">
        <v>535</v>
      </c>
      <c r="B731" s="23" t="s">
        <v>1077</v>
      </c>
      <c r="C731" s="24" t="s">
        <v>1087</v>
      </c>
      <c r="D731" s="24" t="s">
        <v>1088</v>
      </c>
      <c r="E731" s="24" t="s">
        <v>3117</v>
      </c>
      <c r="F731" s="24" t="s">
        <v>140</v>
      </c>
      <c r="G731" s="24" t="s">
        <v>3118</v>
      </c>
      <c r="H731" s="24" t="s">
        <v>85</v>
      </c>
      <c r="I731" s="35" t="s">
        <v>3119</v>
      </c>
      <c r="J731" s="24">
        <v>180</v>
      </c>
      <c r="K731" s="24">
        <v>180</v>
      </c>
      <c r="L731" s="24"/>
      <c r="M731" s="24"/>
      <c r="N731" s="35" t="s">
        <v>3120</v>
      </c>
      <c r="O731" s="35"/>
      <c r="P731" s="36">
        <v>158</v>
      </c>
      <c r="Q731" s="24" t="s">
        <v>89</v>
      </c>
      <c r="R731" s="24" t="s">
        <v>89</v>
      </c>
      <c r="S731" s="24" t="s">
        <v>89</v>
      </c>
      <c r="T731" s="24" t="s">
        <v>30</v>
      </c>
      <c r="U731" s="24" t="s">
        <v>249</v>
      </c>
      <c r="V731" s="24" t="s">
        <v>3095</v>
      </c>
      <c r="W731" s="43">
        <v>15924972838</v>
      </c>
      <c r="X731" s="24" t="s">
        <v>92</v>
      </c>
      <c r="Y731" s="51">
        <v>45352</v>
      </c>
      <c r="Z731" s="51">
        <v>45657</v>
      </c>
      <c r="AA731" s="24" t="s">
        <v>3059</v>
      </c>
      <c r="AB731" s="24"/>
      <c r="AC731" s="6" t="s">
        <v>10</v>
      </c>
      <c r="AD731" s="48"/>
    </row>
    <row r="732" s="2" customFormat="1" ht="51" hidden="1" spans="1:30">
      <c r="A732" s="22">
        <v>536</v>
      </c>
      <c r="B732" s="23" t="s">
        <v>1077</v>
      </c>
      <c r="C732" s="24" t="s">
        <v>1087</v>
      </c>
      <c r="D732" s="24" t="s">
        <v>1088</v>
      </c>
      <c r="E732" s="24" t="s">
        <v>3121</v>
      </c>
      <c r="F732" s="24" t="s">
        <v>108</v>
      </c>
      <c r="G732" s="24" t="s">
        <v>2049</v>
      </c>
      <c r="H732" s="24" t="s">
        <v>85</v>
      </c>
      <c r="I732" s="35" t="s">
        <v>3122</v>
      </c>
      <c r="J732" s="24">
        <v>12</v>
      </c>
      <c r="K732" s="24">
        <v>12</v>
      </c>
      <c r="L732" s="24"/>
      <c r="M732" s="24"/>
      <c r="N732" s="35" t="s">
        <v>3123</v>
      </c>
      <c r="O732" s="35"/>
      <c r="P732" s="36">
        <v>73</v>
      </c>
      <c r="Q732" s="24" t="s">
        <v>89</v>
      </c>
      <c r="R732" s="24" t="s">
        <v>89</v>
      </c>
      <c r="S732" s="24" t="s">
        <v>89</v>
      </c>
      <c r="T732" s="24" t="s">
        <v>30</v>
      </c>
      <c r="U732" s="24" t="s">
        <v>113</v>
      </c>
      <c r="V732" s="24" t="s">
        <v>3124</v>
      </c>
      <c r="W732" s="43">
        <v>13769532197</v>
      </c>
      <c r="X732" s="24" t="s">
        <v>92</v>
      </c>
      <c r="Y732" s="51">
        <v>45352</v>
      </c>
      <c r="Z732" s="51">
        <v>45657</v>
      </c>
      <c r="AA732" s="24" t="s">
        <v>3059</v>
      </c>
      <c r="AB732" s="24"/>
      <c r="AC732" s="6" t="s">
        <v>10</v>
      </c>
      <c r="AD732" s="48"/>
    </row>
    <row r="733" s="2" customFormat="1" ht="51" hidden="1" spans="1:30">
      <c r="A733" s="23">
        <v>537</v>
      </c>
      <c r="B733" s="23" t="s">
        <v>1077</v>
      </c>
      <c r="C733" s="24" t="s">
        <v>1087</v>
      </c>
      <c r="D733" s="24" t="s">
        <v>1088</v>
      </c>
      <c r="E733" s="24" t="s">
        <v>3125</v>
      </c>
      <c r="F733" s="24" t="s">
        <v>108</v>
      </c>
      <c r="G733" s="24" t="s">
        <v>3126</v>
      </c>
      <c r="H733" s="24" t="s">
        <v>85</v>
      </c>
      <c r="I733" s="35" t="s">
        <v>3127</v>
      </c>
      <c r="J733" s="24">
        <v>1026</v>
      </c>
      <c r="K733" s="24">
        <v>1026</v>
      </c>
      <c r="L733" s="24"/>
      <c r="M733" s="24"/>
      <c r="N733" s="35" t="s">
        <v>3128</v>
      </c>
      <c r="O733" s="35"/>
      <c r="P733" s="36">
        <v>197</v>
      </c>
      <c r="Q733" s="24" t="s">
        <v>89</v>
      </c>
      <c r="R733" s="24" t="s">
        <v>89</v>
      </c>
      <c r="S733" s="24" t="s">
        <v>89</v>
      </c>
      <c r="T733" s="24" t="s">
        <v>30</v>
      </c>
      <c r="U733" s="24" t="s">
        <v>113</v>
      </c>
      <c r="V733" s="24" t="s">
        <v>3124</v>
      </c>
      <c r="W733" s="43">
        <v>13769532197</v>
      </c>
      <c r="X733" s="24" t="s">
        <v>92</v>
      </c>
      <c r="Y733" s="51">
        <v>45352</v>
      </c>
      <c r="Z733" s="51">
        <v>45657</v>
      </c>
      <c r="AA733" s="24" t="s">
        <v>3059</v>
      </c>
      <c r="AB733" s="24"/>
      <c r="AC733" s="6" t="s">
        <v>10</v>
      </c>
      <c r="AD733" s="48"/>
    </row>
    <row r="734" s="2" customFormat="1" ht="51" hidden="1" spans="1:30">
      <c r="A734" s="22">
        <v>538</v>
      </c>
      <c r="B734" s="23" t="s">
        <v>1077</v>
      </c>
      <c r="C734" s="24" t="s">
        <v>1087</v>
      </c>
      <c r="D734" s="24" t="s">
        <v>1088</v>
      </c>
      <c r="E734" s="24" t="s">
        <v>3129</v>
      </c>
      <c r="F734" s="24" t="s">
        <v>290</v>
      </c>
      <c r="G734" s="24" t="s">
        <v>2381</v>
      </c>
      <c r="H734" s="24" t="s">
        <v>85</v>
      </c>
      <c r="I734" s="35" t="s">
        <v>3061</v>
      </c>
      <c r="J734" s="24">
        <v>156</v>
      </c>
      <c r="K734" s="24">
        <v>156</v>
      </c>
      <c r="L734" s="24"/>
      <c r="M734" s="24"/>
      <c r="N734" s="35" t="s">
        <v>3130</v>
      </c>
      <c r="O734" s="35"/>
      <c r="P734" s="36">
        <v>258</v>
      </c>
      <c r="Q734" s="24" t="s">
        <v>89</v>
      </c>
      <c r="R734" s="24" t="s">
        <v>89</v>
      </c>
      <c r="S734" s="24" t="s">
        <v>89</v>
      </c>
      <c r="T734" s="24" t="s">
        <v>30</v>
      </c>
      <c r="U734" s="24" t="s">
        <v>294</v>
      </c>
      <c r="V734" s="24" t="s">
        <v>3131</v>
      </c>
      <c r="W734" s="43">
        <v>15987415789</v>
      </c>
      <c r="X734" s="24" t="s">
        <v>92</v>
      </c>
      <c r="Y734" s="51">
        <v>45352</v>
      </c>
      <c r="Z734" s="51">
        <v>45657</v>
      </c>
      <c r="AA734" s="24" t="s">
        <v>3059</v>
      </c>
      <c r="AB734" s="24"/>
      <c r="AC734" s="6" t="s">
        <v>10</v>
      </c>
      <c r="AD734" s="48"/>
    </row>
    <row r="735" s="2" customFormat="1" ht="51" hidden="1" spans="1:30">
      <c r="A735" s="22">
        <v>539</v>
      </c>
      <c r="B735" s="23" t="s">
        <v>1077</v>
      </c>
      <c r="C735" s="24" t="s">
        <v>1087</v>
      </c>
      <c r="D735" s="24" t="s">
        <v>1088</v>
      </c>
      <c r="E735" s="24" t="s">
        <v>3132</v>
      </c>
      <c r="F735" s="24" t="s">
        <v>290</v>
      </c>
      <c r="G735" s="24" t="s">
        <v>3133</v>
      </c>
      <c r="H735" s="24" t="s">
        <v>85</v>
      </c>
      <c r="I735" s="35" t="s">
        <v>3061</v>
      </c>
      <c r="J735" s="24">
        <v>156</v>
      </c>
      <c r="K735" s="24">
        <v>156</v>
      </c>
      <c r="L735" s="24"/>
      <c r="M735" s="24"/>
      <c r="N735" s="35" t="s">
        <v>3134</v>
      </c>
      <c r="O735" s="35"/>
      <c r="P735" s="36">
        <v>295</v>
      </c>
      <c r="Q735" s="24" t="s">
        <v>89</v>
      </c>
      <c r="R735" s="24" t="s">
        <v>89</v>
      </c>
      <c r="S735" s="24" t="s">
        <v>89</v>
      </c>
      <c r="T735" s="24" t="s">
        <v>30</v>
      </c>
      <c r="U735" s="24" t="s">
        <v>294</v>
      </c>
      <c r="V735" s="24" t="s">
        <v>3131</v>
      </c>
      <c r="W735" s="43">
        <v>15987415789</v>
      </c>
      <c r="X735" s="24" t="s">
        <v>92</v>
      </c>
      <c r="Y735" s="51">
        <v>45352</v>
      </c>
      <c r="Z735" s="51">
        <v>45657</v>
      </c>
      <c r="AA735" s="24" t="s">
        <v>3059</v>
      </c>
      <c r="AB735" s="24"/>
      <c r="AC735" s="6" t="s">
        <v>10</v>
      </c>
      <c r="AD735" s="48"/>
    </row>
    <row r="736" s="2" customFormat="1" ht="51" hidden="1" spans="1:30">
      <c r="A736" s="23">
        <v>540</v>
      </c>
      <c r="B736" s="23" t="s">
        <v>1077</v>
      </c>
      <c r="C736" s="24" t="s">
        <v>1087</v>
      </c>
      <c r="D736" s="24" t="s">
        <v>1088</v>
      </c>
      <c r="E736" s="24" t="s">
        <v>3135</v>
      </c>
      <c r="F736" s="24" t="s">
        <v>252</v>
      </c>
      <c r="G736" s="24" t="s">
        <v>496</v>
      </c>
      <c r="H736" s="24" t="s">
        <v>85</v>
      </c>
      <c r="I736" s="35" t="s">
        <v>3136</v>
      </c>
      <c r="J736" s="24">
        <v>30</v>
      </c>
      <c r="K736" s="24">
        <v>30</v>
      </c>
      <c r="L736" s="24"/>
      <c r="M736" s="24"/>
      <c r="N736" s="35" t="s">
        <v>3137</v>
      </c>
      <c r="O736" s="35"/>
      <c r="P736" s="36">
        <v>36</v>
      </c>
      <c r="Q736" s="24" t="s">
        <v>89</v>
      </c>
      <c r="R736" s="24" t="s">
        <v>89</v>
      </c>
      <c r="S736" s="24" t="s">
        <v>89</v>
      </c>
      <c r="T736" s="24" t="s">
        <v>30</v>
      </c>
      <c r="U736" s="24" t="s">
        <v>256</v>
      </c>
      <c r="V736" s="24" t="s">
        <v>3138</v>
      </c>
      <c r="W736" s="43">
        <v>13769500315</v>
      </c>
      <c r="X736" s="24" t="s">
        <v>92</v>
      </c>
      <c r="Y736" s="51">
        <v>45352</v>
      </c>
      <c r="Z736" s="51">
        <v>45657</v>
      </c>
      <c r="AA736" s="24" t="s">
        <v>3059</v>
      </c>
      <c r="AB736" s="24"/>
      <c r="AC736" s="6" t="s">
        <v>10</v>
      </c>
      <c r="AD736" s="48"/>
    </row>
    <row r="737" s="2" customFormat="1" ht="51" hidden="1" spans="1:30">
      <c r="A737" s="22">
        <v>541</v>
      </c>
      <c r="B737" s="23" t="s">
        <v>1077</v>
      </c>
      <c r="C737" s="24" t="s">
        <v>1087</v>
      </c>
      <c r="D737" s="24" t="s">
        <v>1088</v>
      </c>
      <c r="E737" s="24" t="s">
        <v>3139</v>
      </c>
      <c r="F737" s="24" t="s">
        <v>252</v>
      </c>
      <c r="G737" s="24" t="s">
        <v>623</v>
      </c>
      <c r="H737" s="24" t="s">
        <v>85</v>
      </c>
      <c r="I737" s="35" t="s">
        <v>3140</v>
      </c>
      <c r="J737" s="24">
        <v>36</v>
      </c>
      <c r="K737" s="24">
        <v>36</v>
      </c>
      <c r="L737" s="24"/>
      <c r="M737" s="24"/>
      <c r="N737" s="35" t="s">
        <v>3141</v>
      </c>
      <c r="O737" s="35"/>
      <c r="P737" s="36">
        <v>133</v>
      </c>
      <c r="Q737" s="24" t="s">
        <v>89</v>
      </c>
      <c r="R737" s="24" t="s">
        <v>89</v>
      </c>
      <c r="S737" s="24" t="s">
        <v>89</v>
      </c>
      <c r="T737" s="24" t="s">
        <v>30</v>
      </c>
      <c r="U737" s="24" t="s">
        <v>256</v>
      </c>
      <c r="V737" s="24" t="s">
        <v>3138</v>
      </c>
      <c r="W737" s="43">
        <v>13769500315</v>
      </c>
      <c r="X737" s="24" t="s">
        <v>92</v>
      </c>
      <c r="Y737" s="51">
        <v>45352</v>
      </c>
      <c r="Z737" s="51">
        <v>45657</v>
      </c>
      <c r="AA737" s="24" t="s">
        <v>3059</v>
      </c>
      <c r="AB737" s="24"/>
      <c r="AC737" s="6" t="s">
        <v>10</v>
      </c>
      <c r="AD737" s="48"/>
    </row>
    <row r="738" s="2" customFormat="1" ht="51" hidden="1" spans="1:30">
      <c r="A738" s="22">
        <v>542</v>
      </c>
      <c r="B738" s="23" t="s">
        <v>1077</v>
      </c>
      <c r="C738" s="24" t="s">
        <v>1087</v>
      </c>
      <c r="D738" s="24" t="s">
        <v>1088</v>
      </c>
      <c r="E738" s="24" t="s">
        <v>3142</v>
      </c>
      <c r="F738" s="24" t="s">
        <v>252</v>
      </c>
      <c r="G738" s="24" t="s">
        <v>619</v>
      </c>
      <c r="H738" s="24" t="s">
        <v>85</v>
      </c>
      <c r="I738" s="35" t="s">
        <v>3143</v>
      </c>
      <c r="J738" s="24">
        <v>48</v>
      </c>
      <c r="K738" s="24">
        <v>48</v>
      </c>
      <c r="L738" s="24"/>
      <c r="M738" s="24"/>
      <c r="N738" s="35" t="s">
        <v>3144</v>
      </c>
      <c r="O738" s="35"/>
      <c r="P738" s="36">
        <v>130</v>
      </c>
      <c r="Q738" s="24" t="s">
        <v>89</v>
      </c>
      <c r="R738" s="24" t="s">
        <v>89</v>
      </c>
      <c r="S738" s="24" t="s">
        <v>89</v>
      </c>
      <c r="T738" s="24" t="s">
        <v>30</v>
      </c>
      <c r="U738" s="24" t="s">
        <v>256</v>
      </c>
      <c r="V738" s="24" t="s">
        <v>3138</v>
      </c>
      <c r="W738" s="43">
        <v>13769500315</v>
      </c>
      <c r="X738" s="24" t="s">
        <v>92</v>
      </c>
      <c r="Y738" s="51">
        <v>45352</v>
      </c>
      <c r="Z738" s="51">
        <v>45657</v>
      </c>
      <c r="AA738" s="24" t="s">
        <v>3059</v>
      </c>
      <c r="AB738" s="24"/>
      <c r="AC738" s="6" t="s">
        <v>10</v>
      </c>
      <c r="AD738" s="48"/>
    </row>
    <row r="739" s="2" customFormat="1" ht="51" hidden="1" spans="1:30">
      <c r="A739" s="23">
        <v>543</v>
      </c>
      <c r="B739" s="23" t="s">
        <v>1077</v>
      </c>
      <c r="C739" s="24" t="s">
        <v>1087</v>
      </c>
      <c r="D739" s="24" t="s">
        <v>1088</v>
      </c>
      <c r="E739" s="24" t="s">
        <v>3145</v>
      </c>
      <c r="F739" s="24" t="s">
        <v>693</v>
      </c>
      <c r="G739" s="24" t="s">
        <v>2452</v>
      </c>
      <c r="H739" s="24" t="s">
        <v>85</v>
      </c>
      <c r="I739" s="35" t="s">
        <v>3146</v>
      </c>
      <c r="J739" s="24">
        <v>150</v>
      </c>
      <c r="K739" s="24">
        <v>150</v>
      </c>
      <c r="L739" s="24"/>
      <c r="M739" s="24"/>
      <c r="N739" s="35" t="s">
        <v>3147</v>
      </c>
      <c r="O739" s="35"/>
      <c r="P739" s="36">
        <v>32</v>
      </c>
      <c r="Q739" s="24" t="s">
        <v>89</v>
      </c>
      <c r="R739" s="24" t="s">
        <v>89</v>
      </c>
      <c r="S739" s="24" t="s">
        <v>89</v>
      </c>
      <c r="T739" s="24" t="s">
        <v>30</v>
      </c>
      <c r="U739" s="24" t="s">
        <v>698</v>
      </c>
      <c r="V739" s="24" t="s">
        <v>3148</v>
      </c>
      <c r="W739" s="43">
        <v>13988911345</v>
      </c>
      <c r="X739" s="24" t="s">
        <v>92</v>
      </c>
      <c r="Y739" s="51">
        <v>45352</v>
      </c>
      <c r="Z739" s="51">
        <v>45657</v>
      </c>
      <c r="AA739" s="24" t="s">
        <v>3059</v>
      </c>
      <c r="AB739" s="24"/>
      <c r="AC739" s="6" t="s">
        <v>10</v>
      </c>
      <c r="AD739" s="48"/>
    </row>
    <row r="740" s="2" customFormat="1" ht="51" hidden="1" spans="1:30">
      <c r="A740" s="22">
        <v>544</v>
      </c>
      <c r="B740" s="23" t="s">
        <v>1077</v>
      </c>
      <c r="C740" s="24" t="s">
        <v>1087</v>
      </c>
      <c r="D740" s="24" t="s">
        <v>1088</v>
      </c>
      <c r="E740" s="24" t="s">
        <v>3149</v>
      </c>
      <c r="F740" s="24" t="s">
        <v>693</v>
      </c>
      <c r="G740" s="24" t="s">
        <v>2452</v>
      </c>
      <c r="H740" s="24" t="s">
        <v>85</v>
      </c>
      <c r="I740" s="35" t="s">
        <v>3150</v>
      </c>
      <c r="J740" s="24">
        <v>126</v>
      </c>
      <c r="K740" s="24">
        <v>126</v>
      </c>
      <c r="L740" s="24"/>
      <c r="M740" s="24"/>
      <c r="N740" s="35" t="s">
        <v>3151</v>
      </c>
      <c r="O740" s="35"/>
      <c r="P740" s="36">
        <v>38</v>
      </c>
      <c r="Q740" s="24" t="s">
        <v>89</v>
      </c>
      <c r="R740" s="24" t="s">
        <v>89</v>
      </c>
      <c r="S740" s="24" t="s">
        <v>89</v>
      </c>
      <c r="T740" s="24" t="s">
        <v>30</v>
      </c>
      <c r="U740" s="24" t="s">
        <v>698</v>
      </c>
      <c r="V740" s="24" t="s">
        <v>3148</v>
      </c>
      <c r="W740" s="43">
        <v>13988911345</v>
      </c>
      <c r="X740" s="24" t="s">
        <v>92</v>
      </c>
      <c r="Y740" s="51">
        <v>45352</v>
      </c>
      <c r="Z740" s="51">
        <v>45657</v>
      </c>
      <c r="AA740" s="24" t="s">
        <v>3059</v>
      </c>
      <c r="AB740" s="24"/>
      <c r="AC740" s="6" t="s">
        <v>10</v>
      </c>
      <c r="AD740" s="48"/>
    </row>
    <row r="741" s="2" customFormat="1" ht="51" hidden="1" spans="1:30">
      <c r="A741" s="22">
        <v>545</v>
      </c>
      <c r="B741" s="23" t="s">
        <v>1077</v>
      </c>
      <c r="C741" s="24" t="s">
        <v>1087</v>
      </c>
      <c r="D741" s="24" t="s">
        <v>1088</v>
      </c>
      <c r="E741" s="24" t="s">
        <v>3152</v>
      </c>
      <c r="F741" s="24" t="s">
        <v>116</v>
      </c>
      <c r="G741" s="24" t="s">
        <v>3153</v>
      </c>
      <c r="H741" s="24" t="s">
        <v>85</v>
      </c>
      <c r="I741" s="35" t="s">
        <v>3154</v>
      </c>
      <c r="J741" s="24">
        <v>108</v>
      </c>
      <c r="K741" s="24">
        <v>108</v>
      </c>
      <c r="L741" s="24"/>
      <c r="M741" s="24"/>
      <c r="N741" s="35" t="s">
        <v>3155</v>
      </c>
      <c r="O741" s="35"/>
      <c r="P741" s="36">
        <v>377</v>
      </c>
      <c r="Q741" s="24" t="s">
        <v>89</v>
      </c>
      <c r="R741" s="24" t="s">
        <v>89</v>
      </c>
      <c r="S741" s="24" t="s">
        <v>89</v>
      </c>
      <c r="T741" s="24" t="s">
        <v>30</v>
      </c>
      <c r="U741" s="24" t="s">
        <v>121</v>
      </c>
      <c r="V741" s="24" t="s">
        <v>3156</v>
      </c>
      <c r="W741" s="43">
        <v>19306953999</v>
      </c>
      <c r="X741" s="24" t="s">
        <v>92</v>
      </c>
      <c r="Y741" s="51">
        <v>45352</v>
      </c>
      <c r="Z741" s="51">
        <v>45657</v>
      </c>
      <c r="AA741" s="24" t="s">
        <v>3059</v>
      </c>
      <c r="AB741" s="24"/>
      <c r="AC741" s="6" t="s">
        <v>10</v>
      </c>
      <c r="AD741" s="48"/>
    </row>
    <row r="742" s="2" customFormat="1" ht="51" hidden="1" spans="1:30">
      <c r="A742" s="23">
        <v>546</v>
      </c>
      <c r="B742" s="23" t="s">
        <v>1077</v>
      </c>
      <c r="C742" s="24" t="s">
        <v>1087</v>
      </c>
      <c r="D742" s="24" t="s">
        <v>1088</v>
      </c>
      <c r="E742" s="24" t="s">
        <v>3157</v>
      </c>
      <c r="F742" s="24" t="s">
        <v>116</v>
      </c>
      <c r="G742" s="24" t="s">
        <v>3158</v>
      </c>
      <c r="H742" s="24" t="s">
        <v>85</v>
      </c>
      <c r="I742" s="35" t="s">
        <v>3150</v>
      </c>
      <c r="J742" s="24">
        <v>126</v>
      </c>
      <c r="K742" s="24">
        <v>126</v>
      </c>
      <c r="L742" s="24"/>
      <c r="M742" s="24"/>
      <c r="N742" s="35" t="s">
        <v>3159</v>
      </c>
      <c r="O742" s="35"/>
      <c r="P742" s="36">
        <v>482</v>
      </c>
      <c r="Q742" s="24" t="s">
        <v>89</v>
      </c>
      <c r="R742" s="24" t="s">
        <v>89</v>
      </c>
      <c r="S742" s="24" t="s">
        <v>89</v>
      </c>
      <c r="T742" s="24" t="s">
        <v>30</v>
      </c>
      <c r="U742" s="24" t="s">
        <v>121</v>
      </c>
      <c r="V742" s="24" t="s">
        <v>3156</v>
      </c>
      <c r="W742" s="43">
        <v>19306953999</v>
      </c>
      <c r="X742" s="24" t="s">
        <v>92</v>
      </c>
      <c r="Y742" s="51">
        <v>45352</v>
      </c>
      <c r="Z742" s="51">
        <v>45657</v>
      </c>
      <c r="AA742" s="24" t="s">
        <v>3059</v>
      </c>
      <c r="AB742" s="24"/>
      <c r="AC742" s="6" t="s">
        <v>10</v>
      </c>
      <c r="AD742" s="48"/>
    </row>
    <row r="743" s="2" customFormat="1" ht="51" hidden="1" spans="1:30">
      <c r="A743" s="22">
        <v>547</v>
      </c>
      <c r="B743" s="23" t="s">
        <v>1077</v>
      </c>
      <c r="C743" s="24" t="s">
        <v>1087</v>
      </c>
      <c r="D743" s="24" t="s">
        <v>1088</v>
      </c>
      <c r="E743" s="24" t="s">
        <v>3160</v>
      </c>
      <c r="F743" s="24" t="s">
        <v>397</v>
      </c>
      <c r="G743" s="24" t="s">
        <v>3161</v>
      </c>
      <c r="H743" s="24" t="s">
        <v>85</v>
      </c>
      <c r="I743" s="35" t="s">
        <v>3162</v>
      </c>
      <c r="J743" s="24">
        <v>60</v>
      </c>
      <c r="K743" s="24">
        <v>60</v>
      </c>
      <c r="L743" s="24"/>
      <c r="M743" s="24"/>
      <c r="N743" s="35" t="s">
        <v>3163</v>
      </c>
      <c r="O743" s="35"/>
      <c r="P743" s="36">
        <v>97</v>
      </c>
      <c r="Q743" s="24" t="s">
        <v>89</v>
      </c>
      <c r="R743" s="24" t="s">
        <v>89</v>
      </c>
      <c r="S743" s="24" t="s">
        <v>89</v>
      </c>
      <c r="T743" s="24" t="s">
        <v>30</v>
      </c>
      <c r="U743" s="24" t="s">
        <v>402</v>
      </c>
      <c r="V743" s="24" t="s">
        <v>3164</v>
      </c>
      <c r="W743" s="43">
        <v>13769871259</v>
      </c>
      <c r="X743" s="24" t="s">
        <v>92</v>
      </c>
      <c r="Y743" s="51">
        <v>45352</v>
      </c>
      <c r="Z743" s="51">
        <v>45657</v>
      </c>
      <c r="AA743" s="24" t="s">
        <v>3059</v>
      </c>
      <c r="AB743" s="24"/>
      <c r="AC743" s="6" t="s">
        <v>10</v>
      </c>
      <c r="AD743" s="48"/>
    </row>
    <row r="744" s="2" customFormat="1" ht="51" hidden="1" spans="1:30">
      <c r="A744" s="22">
        <v>548</v>
      </c>
      <c r="B744" s="23" t="s">
        <v>1077</v>
      </c>
      <c r="C744" s="24" t="s">
        <v>1087</v>
      </c>
      <c r="D744" s="24" t="s">
        <v>1088</v>
      </c>
      <c r="E744" s="24" t="s">
        <v>3165</v>
      </c>
      <c r="F744" s="24" t="s">
        <v>397</v>
      </c>
      <c r="G744" s="24" t="s">
        <v>3161</v>
      </c>
      <c r="H744" s="24" t="s">
        <v>85</v>
      </c>
      <c r="I744" s="35" t="s">
        <v>3166</v>
      </c>
      <c r="J744" s="24">
        <v>84</v>
      </c>
      <c r="K744" s="24">
        <v>84</v>
      </c>
      <c r="L744" s="24"/>
      <c r="M744" s="24"/>
      <c r="N744" s="35" t="s">
        <v>3167</v>
      </c>
      <c r="O744" s="35"/>
      <c r="P744" s="36">
        <v>97</v>
      </c>
      <c r="Q744" s="24" t="s">
        <v>89</v>
      </c>
      <c r="R744" s="24" t="s">
        <v>89</v>
      </c>
      <c r="S744" s="24" t="s">
        <v>89</v>
      </c>
      <c r="T744" s="24" t="s">
        <v>30</v>
      </c>
      <c r="U744" s="24" t="s">
        <v>402</v>
      </c>
      <c r="V744" s="24" t="s">
        <v>3164</v>
      </c>
      <c r="W744" s="43">
        <v>13769871259</v>
      </c>
      <c r="X744" s="24" t="s">
        <v>92</v>
      </c>
      <c r="Y744" s="51">
        <v>45352</v>
      </c>
      <c r="Z744" s="51">
        <v>45657</v>
      </c>
      <c r="AA744" s="24" t="s">
        <v>3059</v>
      </c>
      <c r="AB744" s="24"/>
      <c r="AC744" s="6" t="s">
        <v>10</v>
      </c>
      <c r="AD744" s="48"/>
    </row>
    <row r="745" s="2" customFormat="1" ht="51" hidden="1" spans="1:30">
      <c r="A745" s="23">
        <v>549</v>
      </c>
      <c r="B745" s="23" t="s">
        <v>1077</v>
      </c>
      <c r="C745" s="24" t="s">
        <v>1087</v>
      </c>
      <c r="D745" s="24" t="s">
        <v>1088</v>
      </c>
      <c r="E745" s="24" t="s">
        <v>3168</v>
      </c>
      <c r="F745" s="24" t="s">
        <v>397</v>
      </c>
      <c r="G745" s="24" t="s">
        <v>3161</v>
      </c>
      <c r="H745" s="24" t="s">
        <v>85</v>
      </c>
      <c r="I745" s="35" t="s">
        <v>3162</v>
      </c>
      <c r="J745" s="24">
        <v>60</v>
      </c>
      <c r="K745" s="24">
        <v>60</v>
      </c>
      <c r="L745" s="24"/>
      <c r="M745" s="24"/>
      <c r="N745" s="35" t="s">
        <v>3169</v>
      </c>
      <c r="O745" s="35"/>
      <c r="P745" s="36">
        <v>97</v>
      </c>
      <c r="Q745" s="24" t="s">
        <v>89</v>
      </c>
      <c r="R745" s="24" t="s">
        <v>89</v>
      </c>
      <c r="S745" s="24" t="s">
        <v>89</v>
      </c>
      <c r="T745" s="24" t="s">
        <v>30</v>
      </c>
      <c r="U745" s="24" t="s">
        <v>402</v>
      </c>
      <c r="V745" s="24" t="s">
        <v>3164</v>
      </c>
      <c r="W745" s="43">
        <v>13769871259</v>
      </c>
      <c r="X745" s="24" t="s">
        <v>92</v>
      </c>
      <c r="Y745" s="51">
        <v>45352</v>
      </c>
      <c r="Z745" s="51">
        <v>45657</v>
      </c>
      <c r="AA745" s="24" t="s">
        <v>3059</v>
      </c>
      <c r="AB745" s="24"/>
      <c r="AC745" s="6" t="s">
        <v>10</v>
      </c>
      <c r="AD745" s="48"/>
    </row>
    <row r="746" s="2" customFormat="1" ht="51" hidden="1" spans="1:30">
      <c r="A746" s="22">
        <v>550</v>
      </c>
      <c r="B746" s="23" t="s">
        <v>1077</v>
      </c>
      <c r="C746" s="24" t="s">
        <v>1087</v>
      </c>
      <c r="D746" s="24" t="s">
        <v>1088</v>
      </c>
      <c r="E746" s="24" t="s">
        <v>3170</v>
      </c>
      <c r="F746" s="24" t="s">
        <v>83</v>
      </c>
      <c r="G746" s="24" t="s">
        <v>3171</v>
      </c>
      <c r="H746" s="24" t="s">
        <v>85</v>
      </c>
      <c r="I746" s="35" t="s">
        <v>3172</v>
      </c>
      <c r="J746" s="24">
        <v>94.2</v>
      </c>
      <c r="K746" s="24">
        <v>94.2</v>
      </c>
      <c r="L746" s="24"/>
      <c r="M746" s="24"/>
      <c r="N746" s="35" t="s">
        <v>3173</v>
      </c>
      <c r="O746" s="35"/>
      <c r="P746" s="36">
        <v>198</v>
      </c>
      <c r="Q746" s="24" t="s">
        <v>89</v>
      </c>
      <c r="R746" s="24" t="s">
        <v>89</v>
      </c>
      <c r="S746" s="24" t="s">
        <v>89</v>
      </c>
      <c r="T746" s="24" t="s">
        <v>30</v>
      </c>
      <c r="U746" s="24" t="s">
        <v>90</v>
      </c>
      <c r="V746" s="24" t="s">
        <v>3174</v>
      </c>
      <c r="W746" s="43">
        <v>19169353671</v>
      </c>
      <c r="X746" s="24" t="s">
        <v>92</v>
      </c>
      <c r="Y746" s="51">
        <v>45352</v>
      </c>
      <c r="Z746" s="51">
        <v>45657</v>
      </c>
      <c r="AA746" s="24" t="s">
        <v>3059</v>
      </c>
      <c r="AB746" s="24"/>
      <c r="AC746" s="6" t="s">
        <v>10</v>
      </c>
      <c r="AD746" s="48"/>
    </row>
    <row r="747" s="2" customFormat="1" ht="51" hidden="1" spans="1:30">
      <c r="A747" s="22">
        <v>551</v>
      </c>
      <c r="B747" s="23" t="s">
        <v>1077</v>
      </c>
      <c r="C747" s="24" t="s">
        <v>1087</v>
      </c>
      <c r="D747" s="24" t="s">
        <v>1088</v>
      </c>
      <c r="E747" s="24" t="s">
        <v>3175</v>
      </c>
      <c r="F747" s="24" t="s">
        <v>83</v>
      </c>
      <c r="G747" s="24" t="s">
        <v>1447</v>
      </c>
      <c r="H747" s="24" t="s">
        <v>85</v>
      </c>
      <c r="I747" s="35" t="s">
        <v>3093</v>
      </c>
      <c r="J747" s="24">
        <v>186</v>
      </c>
      <c r="K747" s="24">
        <v>186</v>
      </c>
      <c r="L747" s="24"/>
      <c r="M747" s="24"/>
      <c r="N747" s="35" t="s">
        <v>3176</v>
      </c>
      <c r="O747" s="35"/>
      <c r="P747" s="36">
        <v>154</v>
      </c>
      <c r="Q747" s="24" t="s">
        <v>89</v>
      </c>
      <c r="R747" s="24" t="s">
        <v>89</v>
      </c>
      <c r="S747" s="24" t="s">
        <v>89</v>
      </c>
      <c r="T747" s="24" t="s">
        <v>30</v>
      </c>
      <c r="U747" s="24" t="s">
        <v>90</v>
      </c>
      <c r="V747" s="24" t="s">
        <v>3174</v>
      </c>
      <c r="W747" s="43">
        <v>19169353671</v>
      </c>
      <c r="X747" s="24" t="s">
        <v>92</v>
      </c>
      <c r="Y747" s="51">
        <v>45352</v>
      </c>
      <c r="Z747" s="51">
        <v>45657</v>
      </c>
      <c r="AA747" s="24" t="s">
        <v>3059</v>
      </c>
      <c r="AB747" s="24"/>
      <c r="AC747" s="6" t="s">
        <v>10</v>
      </c>
      <c r="AD747" s="48"/>
    </row>
    <row r="748" s="2" customFormat="1" ht="51" hidden="1" spans="1:30">
      <c r="A748" s="23">
        <v>552</v>
      </c>
      <c r="B748" s="23" t="s">
        <v>1077</v>
      </c>
      <c r="C748" s="24" t="s">
        <v>1087</v>
      </c>
      <c r="D748" s="24" t="s">
        <v>1088</v>
      </c>
      <c r="E748" s="24" t="s">
        <v>3177</v>
      </c>
      <c r="F748" s="24" t="s">
        <v>83</v>
      </c>
      <c r="G748" s="24" t="s">
        <v>1447</v>
      </c>
      <c r="H748" s="24" t="s">
        <v>85</v>
      </c>
      <c r="I748" s="35" t="s">
        <v>3178</v>
      </c>
      <c r="J748" s="24">
        <v>64.2</v>
      </c>
      <c r="K748" s="24">
        <v>64.2</v>
      </c>
      <c r="L748" s="24"/>
      <c r="M748" s="24"/>
      <c r="N748" s="35" t="s">
        <v>3179</v>
      </c>
      <c r="O748" s="35"/>
      <c r="P748" s="36">
        <v>184</v>
      </c>
      <c r="Q748" s="24" t="s">
        <v>89</v>
      </c>
      <c r="R748" s="24" t="s">
        <v>89</v>
      </c>
      <c r="S748" s="24" t="s">
        <v>89</v>
      </c>
      <c r="T748" s="24" t="s">
        <v>30</v>
      </c>
      <c r="U748" s="24" t="s">
        <v>90</v>
      </c>
      <c r="V748" s="24" t="s">
        <v>3174</v>
      </c>
      <c r="W748" s="43">
        <v>19169353671</v>
      </c>
      <c r="X748" s="24" t="s">
        <v>92</v>
      </c>
      <c r="Y748" s="51">
        <v>45352</v>
      </c>
      <c r="Z748" s="51">
        <v>45657</v>
      </c>
      <c r="AA748" s="24" t="s">
        <v>3059</v>
      </c>
      <c r="AB748" s="24"/>
      <c r="AC748" s="6" t="s">
        <v>10</v>
      </c>
      <c r="AD748" s="48"/>
    </row>
    <row r="749" s="2" customFormat="1" ht="51" hidden="1" spans="1:30">
      <c r="A749" s="22">
        <v>553</v>
      </c>
      <c r="B749" s="23" t="s">
        <v>1077</v>
      </c>
      <c r="C749" s="24" t="s">
        <v>1087</v>
      </c>
      <c r="D749" s="24" t="s">
        <v>1088</v>
      </c>
      <c r="E749" s="24" t="s">
        <v>3180</v>
      </c>
      <c r="F749" s="24" t="s">
        <v>83</v>
      </c>
      <c r="G749" s="24" t="s">
        <v>84</v>
      </c>
      <c r="H749" s="24" t="s">
        <v>85</v>
      </c>
      <c r="I749" s="35" t="s">
        <v>3181</v>
      </c>
      <c r="J749" s="24">
        <v>210</v>
      </c>
      <c r="K749" s="24">
        <v>210</v>
      </c>
      <c r="L749" s="24"/>
      <c r="M749" s="24"/>
      <c r="N749" s="35" t="s">
        <v>3182</v>
      </c>
      <c r="O749" s="35"/>
      <c r="P749" s="36">
        <v>1259</v>
      </c>
      <c r="Q749" s="24" t="s">
        <v>89</v>
      </c>
      <c r="R749" s="24" t="s">
        <v>89</v>
      </c>
      <c r="S749" s="24" t="s">
        <v>89</v>
      </c>
      <c r="T749" s="24" t="s">
        <v>30</v>
      </c>
      <c r="U749" s="24" t="s">
        <v>90</v>
      </c>
      <c r="V749" s="24" t="s">
        <v>3174</v>
      </c>
      <c r="W749" s="43">
        <v>19169353671</v>
      </c>
      <c r="X749" s="24" t="s">
        <v>92</v>
      </c>
      <c r="Y749" s="51">
        <v>45352</v>
      </c>
      <c r="Z749" s="51">
        <v>45657</v>
      </c>
      <c r="AA749" s="24" t="s">
        <v>3059</v>
      </c>
      <c r="AB749" s="24"/>
      <c r="AC749" s="6" t="s">
        <v>10</v>
      </c>
      <c r="AD749" s="48"/>
    </row>
    <row r="750" s="2" customFormat="1" ht="63.75" hidden="1" spans="1:30">
      <c r="A750" s="22">
        <v>554</v>
      </c>
      <c r="B750" s="23" t="s">
        <v>1077</v>
      </c>
      <c r="C750" s="24" t="s">
        <v>1087</v>
      </c>
      <c r="D750" s="24" t="s">
        <v>1088</v>
      </c>
      <c r="E750" s="24" t="s">
        <v>3183</v>
      </c>
      <c r="F750" s="24" t="s">
        <v>83</v>
      </c>
      <c r="G750" s="24" t="s">
        <v>84</v>
      </c>
      <c r="H750" s="24" t="s">
        <v>85</v>
      </c>
      <c r="I750" s="35" t="s">
        <v>3181</v>
      </c>
      <c r="J750" s="24">
        <v>210</v>
      </c>
      <c r="K750" s="24">
        <v>210</v>
      </c>
      <c r="L750" s="24"/>
      <c r="M750" s="24"/>
      <c r="N750" s="35" t="s">
        <v>3184</v>
      </c>
      <c r="O750" s="35"/>
      <c r="P750" s="36">
        <v>183</v>
      </c>
      <c r="Q750" s="24" t="s">
        <v>89</v>
      </c>
      <c r="R750" s="24" t="s">
        <v>89</v>
      </c>
      <c r="S750" s="24" t="s">
        <v>89</v>
      </c>
      <c r="T750" s="24" t="s">
        <v>30</v>
      </c>
      <c r="U750" s="24" t="s">
        <v>90</v>
      </c>
      <c r="V750" s="24" t="s">
        <v>3174</v>
      </c>
      <c r="W750" s="43">
        <v>19169353671</v>
      </c>
      <c r="X750" s="24" t="s">
        <v>92</v>
      </c>
      <c r="Y750" s="51">
        <v>45352</v>
      </c>
      <c r="Z750" s="51">
        <v>45657</v>
      </c>
      <c r="AA750" s="24" t="s">
        <v>3059</v>
      </c>
      <c r="AB750" s="24"/>
      <c r="AC750" s="6" t="s">
        <v>10</v>
      </c>
      <c r="AD750" s="48"/>
    </row>
    <row r="751" s="2" customFormat="1" ht="51" hidden="1" spans="1:30">
      <c r="A751" s="23">
        <v>555</v>
      </c>
      <c r="B751" s="23" t="s">
        <v>1077</v>
      </c>
      <c r="C751" s="24" t="s">
        <v>1087</v>
      </c>
      <c r="D751" s="24" t="s">
        <v>1088</v>
      </c>
      <c r="E751" s="24" t="s">
        <v>3185</v>
      </c>
      <c r="F751" s="24" t="s">
        <v>83</v>
      </c>
      <c r="G751" s="24" t="s">
        <v>84</v>
      </c>
      <c r="H751" s="24" t="s">
        <v>85</v>
      </c>
      <c r="I751" s="35" t="s">
        <v>3186</v>
      </c>
      <c r="J751" s="24">
        <v>96</v>
      </c>
      <c r="K751" s="24">
        <v>96</v>
      </c>
      <c r="L751" s="24"/>
      <c r="M751" s="24"/>
      <c r="N751" s="35" t="s">
        <v>3187</v>
      </c>
      <c r="O751" s="35"/>
      <c r="P751" s="36">
        <v>651</v>
      </c>
      <c r="Q751" s="24" t="s">
        <v>89</v>
      </c>
      <c r="R751" s="24" t="s">
        <v>89</v>
      </c>
      <c r="S751" s="24" t="s">
        <v>89</v>
      </c>
      <c r="T751" s="24" t="s">
        <v>30</v>
      </c>
      <c r="U751" s="24" t="s">
        <v>90</v>
      </c>
      <c r="V751" s="24" t="s">
        <v>3174</v>
      </c>
      <c r="W751" s="43">
        <v>19169353671</v>
      </c>
      <c r="X751" s="24" t="s">
        <v>92</v>
      </c>
      <c r="Y751" s="51">
        <v>45352</v>
      </c>
      <c r="Z751" s="51">
        <v>45657</v>
      </c>
      <c r="AA751" s="24" t="s">
        <v>3059</v>
      </c>
      <c r="AB751" s="24"/>
      <c r="AC751" s="6" t="s">
        <v>10</v>
      </c>
      <c r="AD751" s="48"/>
    </row>
    <row r="752" s="2" customFormat="1" ht="51" hidden="1" spans="1:30">
      <c r="A752" s="22">
        <v>556</v>
      </c>
      <c r="B752" s="23" t="s">
        <v>1077</v>
      </c>
      <c r="C752" s="24" t="s">
        <v>1087</v>
      </c>
      <c r="D752" s="24" t="s">
        <v>1088</v>
      </c>
      <c r="E752" s="24" t="s">
        <v>3188</v>
      </c>
      <c r="F752" s="24" t="s">
        <v>83</v>
      </c>
      <c r="G752" s="24" t="s">
        <v>84</v>
      </c>
      <c r="H752" s="24" t="s">
        <v>85</v>
      </c>
      <c r="I752" s="35" t="s">
        <v>3106</v>
      </c>
      <c r="J752" s="24">
        <v>192</v>
      </c>
      <c r="K752" s="24">
        <v>192</v>
      </c>
      <c r="L752" s="24"/>
      <c r="M752" s="24"/>
      <c r="N752" s="35" t="s">
        <v>3189</v>
      </c>
      <c r="O752" s="35"/>
      <c r="P752" s="36">
        <v>1701</v>
      </c>
      <c r="Q752" s="24" t="s">
        <v>89</v>
      </c>
      <c r="R752" s="24" t="s">
        <v>89</v>
      </c>
      <c r="S752" s="24" t="s">
        <v>89</v>
      </c>
      <c r="T752" s="24" t="s">
        <v>30</v>
      </c>
      <c r="U752" s="24" t="s">
        <v>90</v>
      </c>
      <c r="V752" s="24" t="s">
        <v>3174</v>
      </c>
      <c r="W752" s="43">
        <v>19169353671</v>
      </c>
      <c r="X752" s="24" t="s">
        <v>92</v>
      </c>
      <c r="Y752" s="51">
        <v>45352</v>
      </c>
      <c r="Z752" s="51">
        <v>45657</v>
      </c>
      <c r="AA752" s="24" t="s">
        <v>3059</v>
      </c>
      <c r="AB752" s="24"/>
      <c r="AC752" s="6" t="s">
        <v>10</v>
      </c>
      <c r="AD752" s="48"/>
    </row>
    <row r="753" s="2" customFormat="1" ht="63.75" hidden="1" spans="1:30">
      <c r="A753" s="22">
        <v>557</v>
      </c>
      <c r="B753" s="23" t="s">
        <v>1077</v>
      </c>
      <c r="C753" s="24" t="s">
        <v>1087</v>
      </c>
      <c r="D753" s="24" t="s">
        <v>1088</v>
      </c>
      <c r="E753" s="24" t="s">
        <v>3190</v>
      </c>
      <c r="F753" s="24" t="s">
        <v>83</v>
      </c>
      <c r="G753" s="24" t="s">
        <v>84</v>
      </c>
      <c r="H753" s="24" t="s">
        <v>85</v>
      </c>
      <c r="I753" s="35" t="s">
        <v>3191</v>
      </c>
      <c r="J753" s="24">
        <v>252</v>
      </c>
      <c r="K753" s="24">
        <v>252</v>
      </c>
      <c r="L753" s="24"/>
      <c r="M753" s="24"/>
      <c r="N753" s="35" t="s">
        <v>3192</v>
      </c>
      <c r="O753" s="35"/>
      <c r="P753" s="36">
        <v>1701</v>
      </c>
      <c r="Q753" s="24" t="s">
        <v>89</v>
      </c>
      <c r="R753" s="24" t="s">
        <v>89</v>
      </c>
      <c r="S753" s="24" t="s">
        <v>89</v>
      </c>
      <c r="T753" s="24" t="s">
        <v>30</v>
      </c>
      <c r="U753" s="24" t="s">
        <v>90</v>
      </c>
      <c r="V753" s="24" t="s">
        <v>3174</v>
      </c>
      <c r="W753" s="43">
        <v>19169353671</v>
      </c>
      <c r="X753" s="24" t="s">
        <v>92</v>
      </c>
      <c r="Y753" s="51">
        <v>45352</v>
      </c>
      <c r="Z753" s="51">
        <v>45657</v>
      </c>
      <c r="AA753" s="24" t="s">
        <v>3059</v>
      </c>
      <c r="AB753" s="24"/>
      <c r="AC753" s="6" t="s">
        <v>10</v>
      </c>
      <c r="AD753" s="48"/>
    </row>
    <row r="754" s="2" customFormat="1" ht="63.75" hidden="1" spans="1:30">
      <c r="A754" s="23">
        <v>558</v>
      </c>
      <c r="B754" s="23" t="s">
        <v>1077</v>
      </c>
      <c r="C754" s="24" t="s">
        <v>1087</v>
      </c>
      <c r="D754" s="24" t="s">
        <v>1088</v>
      </c>
      <c r="E754" s="24" t="s">
        <v>3193</v>
      </c>
      <c r="F754" s="24" t="s">
        <v>83</v>
      </c>
      <c r="G754" s="24" t="s">
        <v>84</v>
      </c>
      <c r="H754" s="24" t="s">
        <v>85</v>
      </c>
      <c r="I754" s="35" t="s">
        <v>3194</v>
      </c>
      <c r="J754" s="24">
        <v>288</v>
      </c>
      <c r="K754" s="24">
        <v>288</v>
      </c>
      <c r="L754" s="24"/>
      <c r="M754" s="24"/>
      <c r="N754" s="35" t="s">
        <v>3195</v>
      </c>
      <c r="O754" s="35"/>
      <c r="P754" s="36">
        <v>1701</v>
      </c>
      <c r="Q754" s="24" t="s">
        <v>89</v>
      </c>
      <c r="R754" s="24" t="s">
        <v>89</v>
      </c>
      <c r="S754" s="24" t="s">
        <v>89</v>
      </c>
      <c r="T754" s="24" t="s">
        <v>30</v>
      </c>
      <c r="U754" s="24" t="s">
        <v>90</v>
      </c>
      <c r="V754" s="24" t="s">
        <v>3174</v>
      </c>
      <c r="W754" s="43">
        <v>19169353671</v>
      </c>
      <c r="X754" s="24" t="s">
        <v>92</v>
      </c>
      <c r="Y754" s="51">
        <v>45352</v>
      </c>
      <c r="Z754" s="51">
        <v>45657</v>
      </c>
      <c r="AA754" s="24" t="s">
        <v>3059</v>
      </c>
      <c r="AB754" s="24"/>
      <c r="AC754" s="6" t="s">
        <v>10</v>
      </c>
      <c r="AD754" s="48"/>
    </row>
    <row r="755" s="2" customFormat="1" ht="51" hidden="1" spans="1:30">
      <c r="A755" s="22">
        <v>559</v>
      </c>
      <c r="B755" s="23" t="s">
        <v>1077</v>
      </c>
      <c r="C755" s="24" t="s">
        <v>1087</v>
      </c>
      <c r="D755" s="24" t="s">
        <v>1088</v>
      </c>
      <c r="E755" s="24" t="s">
        <v>3196</v>
      </c>
      <c r="F755" s="24" t="s">
        <v>275</v>
      </c>
      <c r="G755" s="24" t="s">
        <v>3197</v>
      </c>
      <c r="H755" s="24" t="s">
        <v>85</v>
      </c>
      <c r="I755" s="35" t="s">
        <v>3146</v>
      </c>
      <c r="J755" s="24">
        <v>150</v>
      </c>
      <c r="K755" s="24">
        <v>150</v>
      </c>
      <c r="L755" s="24"/>
      <c r="M755" s="24"/>
      <c r="N755" s="35" t="s">
        <v>3198</v>
      </c>
      <c r="O755" s="35"/>
      <c r="P755" s="36">
        <v>82</v>
      </c>
      <c r="Q755" s="24" t="s">
        <v>89</v>
      </c>
      <c r="R755" s="24" t="s">
        <v>89</v>
      </c>
      <c r="S755" s="24" t="s">
        <v>89</v>
      </c>
      <c r="T755" s="24" t="s">
        <v>30</v>
      </c>
      <c r="U755" s="24" t="s">
        <v>280</v>
      </c>
      <c r="V755" s="24" t="s">
        <v>3199</v>
      </c>
      <c r="W755" s="43">
        <v>13732730487</v>
      </c>
      <c r="X755" s="24" t="s">
        <v>92</v>
      </c>
      <c r="Y755" s="51">
        <v>45352</v>
      </c>
      <c r="Z755" s="51">
        <v>45657</v>
      </c>
      <c r="AA755" s="24" t="s">
        <v>3059</v>
      </c>
      <c r="AB755" s="24"/>
      <c r="AC755" s="6" t="s">
        <v>10</v>
      </c>
      <c r="AD755" s="48"/>
    </row>
    <row r="756" s="2" customFormat="1" ht="51" hidden="1" spans="1:30">
      <c r="A756" s="22">
        <v>560</v>
      </c>
      <c r="B756" s="23" t="s">
        <v>1077</v>
      </c>
      <c r="C756" s="24" t="s">
        <v>1087</v>
      </c>
      <c r="D756" s="24" t="s">
        <v>1088</v>
      </c>
      <c r="E756" s="24" t="s">
        <v>3200</v>
      </c>
      <c r="F756" s="24" t="s">
        <v>275</v>
      </c>
      <c r="G756" s="24" t="s">
        <v>3201</v>
      </c>
      <c r="H756" s="24" t="s">
        <v>85</v>
      </c>
      <c r="I756" s="35" t="s">
        <v>3202</v>
      </c>
      <c r="J756" s="24">
        <v>90</v>
      </c>
      <c r="K756" s="24">
        <v>90</v>
      </c>
      <c r="L756" s="24"/>
      <c r="M756" s="24"/>
      <c r="N756" s="35" t="s">
        <v>3203</v>
      </c>
      <c r="O756" s="35"/>
      <c r="P756" s="36">
        <v>80</v>
      </c>
      <c r="Q756" s="24" t="s">
        <v>89</v>
      </c>
      <c r="R756" s="24" t="s">
        <v>89</v>
      </c>
      <c r="S756" s="24" t="s">
        <v>89</v>
      </c>
      <c r="T756" s="24" t="s">
        <v>30</v>
      </c>
      <c r="U756" s="24" t="s">
        <v>280</v>
      </c>
      <c r="V756" s="24" t="s">
        <v>3199</v>
      </c>
      <c r="W756" s="43">
        <v>13732730487</v>
      </c>
      <c r="X756" s="24" t="s">
        <v>92</v>
      </c>
      <c r="Y756" s="51">
        <v>45352</v>
      </c>
      <c r="Z756" s="51">
        <v>45657</v>
      </c>
      <c r="AA756" s="24" t="s">
        <v>3059</v>
      </c>
      <c r="AB756" s="24"/>
      <c r="AC756" s="6" t="s">
        <v>10</v>
      </c>
      <c r="AD756" s="48"/>
    </row>
    <row r="757" s="2" customFormat="1" ht="51" hidden="1" spans="1:30">
      <c r="A757" s="23">
        <v>561</v>
      </c>
      <c r="B757" s="23" t="s">
        <v>1077</v>
      </c>
      <c r="C757" s="24" t="s">
        <v>1087</v>
      </c>
      <c r="D757" s="24" t="s">
        <v>1088</v>
      </c>
      <c r="E757" s="24" t="s">
        <v>3204</v>
      </c>
      <c r="F757" s="24" t="s">
        <v>275</v>
      </c>
      <c r="G757" s="24" t="s">
        <v>3205</v>
      </c>
      <c r="H757" s="24" t="s">
        <v>85</v>
      </c>
      <c r="I757" s="35" t="s">
        <v>3146</v>
      </c>
      <c r="J757" s="24">
        <v>150</v>
      </c>
      <c r="K757" s="24">
        <v>150</v>
      </c>
      <c r="L757" s="24"/>
      <c r="M757" s="24"/>
      <c r="N757" s="35" t="s">
        <v>3206</v>
      </c>
      <c r="O757" s="35"/>
      <c r="P757" s="36">
        <v>162</v>
      </c>
      <c r="Q757" s="24" t="s">
        <v>89</v>
      </c>
      <c r="R757" s="24" t="s">
        <v>89</v>
      </c>
      <c r="S757" s="24" t="s">
        <v>89</v>
      </c>
      <c r="T757" s="24" t="s">
        <v>30</v>
      </c>
      <c r="U757" s="24" t="s">
        <v>280</v>
      </c>
      <c r="V757" s="24" t="s">
        <v>3199</v>
      </c>
      <c r="W757" s="43">
        <v>13732730487</v>
      </c>
      <c r="X757" s="24" t="s">
        <v>92</v>
      </c>
      <c r="Y757" s="51">
        <v>45352</v>
      </c>
      <c r="Z757" s="51">
        <v>45657</v>
      </c>
      <c r="AA757" s="24" t="s">
        <v>3059</v>
      </c>
      <c r="AB757" s="24"/>
      <c r="AC757" s="6" t="s">
        <v>10</v>
      </c>
      <c r="AD757" s="48"/>
    </row>
    <row r="758" s="2" customFormat="1" ht="63.75" hidden="1" spans="1:30">
      <c r="A758" s="22">
        <v>562</v>
      </c>
      <c r="B758" s="23" t="s">
        <v>1077</v>
      </c>
      <c r="C758" s="24" t="s">
        <v>1087</v>
      </c>
      <c r="D758" s="24" t="s">
        <v>1088</v>
      </c>
      <c r="E758" s="24" t="s">
        <v>3207</v>
      </c>
      <c r="F758" s="24" t="s">
        <v>275</v>
      </c>
      <c r="G758" s="24" t="s">
        <v>3208</v>
      </c>
      <c r="H758" s="24" t="s">
        <v>85</v>
      </c>
      <c r="I758" s="35" t="s">
        <v>3209</v>
      </c>
      <c r="J758" s="24">
        <v>432</v>
      </c>
      <c r="K758" s="24">
        <v>432</v>
      </c>
      <c r="L758" s="24"/>
      <c r="M758" s="24"/>
      <c r="N758" s="35" t="s">
        <v>3210</v>
      </c>
      <c r="O758" s="35"/>
      <c r="P758" s="36">
        <v>342</v>
      </c>
      <c r="Q758" s="24" t="s">
        <v>89</v>
      </c>
      <c r="R758" s="24" t="s">
        <v>89</v>
      </c>
      <c r="S758" s="24" t="s">
        <v>89</v>
      </c>
      <c r="T758" s="24" t="s">
        <v>30</v>
      </c>
      <c r="U758" s="24" t="s">
        <v>280</v>
      </c>
      <c r="V758" s="24" t="s">
        <v>3199</v>
      </c>
      <c r="W758" s="43">
        <v>13732730487</v>
      </c>
      <c r="X758" s="24" t="s">
        <v>92</v>
      </c>
      <c r="Y758" s="51">
        <v>45352</v>
      </c>
      <c r="Z758" s="51">
        <v>45657</v>
      </c>
      <c r="AA758" s="24" t="s">
        <v>3059</v>
      </c>
      <c r="AB758" s="24"/>
      <c r="AC758" s="6" t="s">
        <v>10</v>
      </c>
      <c r="AD758" s="48"/>
    </row>
    <row r="759" s="2" customFormat="1" ht="51" hidden="1" spans="1:30">
      <c r="A759" s="22">
        <v>563</v>
      </c>
      <c r="B759" s="23" t="s">
        <v>1077</v>
      </c>
      <c r="C759" s="24" t="s">
        <v>1087</v>
      </c>
      <c r="D759" s="24" t="s">
        <v>1088</v>
      </c>
      <c r="E759" s="24" t="s">
        <v>3211</v>
      </c>
      <c r="F759" s="24" t="s">
        <v>259</v>
      </c>
      <c r="G759" s="24" t="s">
        <v>1417</v>
      </c>
      <c r="H759" s="24" t="s">
        <v>85</v>
      </c>
      <c r="I759" s="35" t="s">
        <v>3212</v>
      </c>
      <c r="J759" s="24">
        <v>72</v>
      </c>
      <c r="K759" s="24">
        <v>72</v>
      </c>
      <c r="L759" s="24"/>
      <c r="M759" s="24"/>
      <c r="N759" s="35" t="s">
        <v>3213</v>
      </c>
      <c r="O759" s="35"/>
      <c r="P759" s="36">
        <v>134</v>
      </c>
      <c r="Q759" s="24" t="s">
        <v>89</v>
      </c>
      <c r="R759" s="24" t="s">
        <v>89</v>
      </c>
      <c r="S759" s="24" t="s">
        <v>89</v>
      </c>
      <c r="T759" s="24" t="s">
        <v>30</v>
      </c>
      <c r="U759" s="24" t="s">
        <v>264</v>
      </c>
      <c r="V759" s="24" t="s">
        <v>3214</v>
      </c>
      <c r="W759" s="43">
        <v>15391499446</v>
      </c>
      <c r="X759" s="24" t="s">
        <v>92</v>
      </c>
      <c r="Y759" s="51">
        <v>45352</v>
      </c>
      <c r="Z759" s="51">
        <v>45657</v>
      </c>
      <c r="AA759" s="24" t="s">
        <v>3059</v>
      </c>
      <c r="AB759" s="24"/>
      <c r="AC759" s="6" t="s">
        <v>10</v>
      </c>
      <c r="AD759" s="48"/>
    </row>
    <row r="760" s="2" customFormat="1" ht="63.75" hidden="1" spans="1:30">
      <c r="A760" s="23">
        <v>564</v>
      </c>
      <c r="B760" s="23" t="s">
        <v>1077</v>
      </c>
      <c r="C760" s="24" t="s">
        <v>1087</v>
      </c>
      <c r="D760" s="24" t="s">
        <v>1088</v>
      </c>
      <c r="E760" s="24" t="s">
        <v>3215</v>
      </c>
      <c r="F760" s="24" t="s">
        <v>259</v>
      </c>
      <c r="G760" s="24" t="s">
        <v>2576</v>
      </c>
      <c r="H760" s="24" t="s">
        <v>85</v>
      </c>
      <c r="I760" s="35" t="s">
        <v>3216</v>
      </c>
      <c r="J760" s="24">
        <v>138</v>
      </c>
      <c r="K760" s="24">
        <v>138</v>
      </c>
      <c r="L760" s="24"/>
      <c r="M760" s="24"/>
      <c r="N760" s="35" t="s">
        <v>3217</v>
      </c>
      <c r="O760" s="35"/>
      <c r="P760" s="36">
        <v>147</v>
      </c>
      <c r="Q760" s="24" t="s">
        <v>89</v>
      </c>
      <c r="R760" s="24" t="s">
        <v>89</v>
      </c>
      <c r="S760" s="24" t="s">
        <v>89</v>
      </c>
      <c r="T760" s="24" t="s">
        <v>30</v>
      </c>
      <c r="U760" s="24" t="s">
        <v>264</v>
      </c>
      <c r="V760" s="24" t="s">
        <v>3214</v>
      </c>
      <c r="W760" s="43">
        <v>15391499446</v>
      </c>
      <c r="X760" s="24" t="s">
        <v>92</v>
      </c>
      <c r="Y760" s="51">
        <v>45352</v>
      </c>
      <c r="Z760" s="51">
        <v>45657</v>
      </c>
      <c r="AA760" s="24" t="s">
        <v>3059</v>
      </c>
      <c r="AB760" s="24"/>
      <c r="AC760" s="6" t="s">
        <v>10</v>
      </c>
      <c r="AD760" s="48"/>
    </row>
    <row r="761" s="2" customFormat="1" ht="63.75" hidden="1" spans="1:30">
      <c r="A761" s="22">
        <v>565</v>
      </c>
      <c r="B761" s="23" t="s">
        <v>1077</v>
      </c>
      <c r="C761" s="24" t="s">
        <v>1087</v>
      </c>
      <c r="D761" s="24" t="s">
        <v>1088</v>
      </c>
      <c r="E761" s="24" t="s">
        <v>3218</v>
      </c>
      <c r="F761" s="24" t="s">
        <v>171</v>
      </c>
      <c r="G761" s="24" t="s">
        <v>3219</v>
      </c>
      <c r="H761" s="24" t="s">
        <v>85</v>
      </c>
      <c r="I761" s="35" t="s">
        <v>3202</v>
      </c>
      <c r="J761" s="24">
        <v>90</v>
      </c>
      <c r="K761" s="24">
        <v>90</v>
      </c>
      <c r="L761" s="24"/>
      <c r="M761" s="24"/>
      <c r="N761" s="35" t="s">
        <v>3220</v>
      </c>
      <c r="O761" s="35"/>
      <c r="P761" s="36">
        <v>226</v>
      </c>
      <c r="Q761" s="24" t="s">
        <v>89</v>
      </c>
      <c r="R761" s="24" t="s">
        <v>89</v>
      </c>
      <c r="S761" s="24" t="s">
        <v>89</v>
      </c>
      <c r="T761" s="24" t="s">
        <v>30</v>
      </c>
      <c r="U761" s="24" t="s">
        <v>176</v>
      </c>
      <c r="V761" s="24" t="s">
        <v>3221</v>
      </c>
      <c r="W761" s="43">
        <v>13887465775</v>
      </c>
      <c r="X761" s="24" t="s">
        <v>92</v>
      </c>
      <c r="Y761" s="51">
        <v>45352</v>
      </c>
      <c r="Z761" s="51">
        <v>45657</v>
      </c>
      <c r="AA761" s="24" t="s">
        <v>3059</v>
      </c>
      <c r="AB761" s="24"/>
      <c r="AC761" s="6" t="s">
        <v>10</v>
      </c>
      <c r="AD761" s="48"/>
    </row>
    <row r="762" s="2" customFormat="1" ht="51" hidden="1" spans="1:30">
      <c r="A762" s="22">
        <v>566</v>
      </c>
      <c r="B762" s="23" t="s">
        <v>1077</v>
      </c>
      <c r="C762" s="24" t="s">
        <v>1087</v>
      </c>
      <c r="D762" s="24" t="s">
        <v>1088</v>
      </c>
      <c r="E762" s="24" t="s">
        <v>3222</v>
      </c>
      <c r="F762" s="24" t="s">
        <v>171</v>
      </c>
      <c r="G762" s="24" t="s">
        <v>3219</v>
      </c>
      <c r="H762" s="24" t="s">
        <v>85</v>
      </c>
      <c r="I762" s="35" t="s">
        <v>3223</v>
      </c>
      <c r="J762" s="24">
        <v>216</v>
      </c>
      <c r="K762" s="24">
        <v>216</v>
      </c>
      <c r="L762" s="24"/>
      <c r="M762" s="24"/>
      <c r="N762" s="35" t="s">
        <v>3224</v>
      </c>
      <c r="O762" s="35"/>
      <c r="P762" s="36">
        <v>200</v>
      </c>
      <c r="Q762" s="24" t="s">
        <v>89</v>
      </c>
      <c r="R762" s="24" t="s">
        <v>89</v>
      </c>
      <c r="S762" s="24" t="s">
        <v>89</v>
      </c>
      <c r="T762" s="24" t="s">
        <v>30</v>
      </c>
      <c r="U762" s="24" t="s">
        <v>176</v>
      </c>
      <c r="V762" s="24" t="s">
        <v>3221</v>
      </c>
      <c r="W762" s="43">
        <v>13887465775</v>
      </c>
      <c r="X762" s="24" t="s">
        <v>92</v>
      </c>
      <c r="Y762" s="51">
        <v>45352</v>
      </c>
      <c r="Z762" s="51">
        <v>45657</v>
      </c>
      <c r="AA762" s="24" t="s">
        <v>3059</v>
      </c>
      <c r="AB762" s="24"/>
      <c r="AC762" s="6" t="s">
        <v>10</v>
      </c>
      <c r="AD762" s="48"/>
    </row>
    <row r="763" s="2" customFormat="1" ht="71" hidden="1" customHeight="1" spans="1:30">
      <c r="A763" s="23">
        <v>567</v>
      </c>
      <c r="B763" s="23" t="s">
        <v>1077</v>
      </c>
      <c r="C763" s="24" t="s">
        <v>1087</v>
      </c>
      <c r="D763" s="24" t="s">
        <v>1088</v>
      </c>
      <c r="E763" s="24" t="s">
        <v>3225</v>
      </c>
      <c r="F763" s="24" t="s">
        <v>171</v>
      </c>
      <c r="G763" s="24" t="s">
        <v>3219</v>
      </c>
      <c r="H763" s="24" t="s">
        <v>85</v>
      </c>
      <c r="I763" s="35" t="s">
        <v>3119</v>
      </c>
      <c r="J763" s="24">
        <v>180</v>
      </c>
      <c r="K763" s="24">
        <v>180</v>
      </c>
      <c r="L763" s="24"/>
      <c r="M763" s="24"/>
      <c r="N763" s="35" t="s">
        <v>3226</v>
      </c>
      <c r="O763" s="35"/>
      <c r="P763" s="36">
        <v>235</v>
      </c>
      <c r="Q763" s="24" t="s">
        <v>89</v>
      </c>
      <c r="R763" s="24" t="s">
        <v>89</v>
      </c>
      <c r="S763" s="24" t="s">
        <v>89</v>
      </c>
      <c r="T763" s="24" t="s">
        <v>30</v>
      </c>
      <c r="U763" s="24" t="s">
        <v>176</v>
      </c>
      <c r="V763" s="24" t="s">
        <v>3221</v>
      </c>
      <c r="W763" s="43">
        <v>13887465775</v>
      </c>
      <c r="X763" s="24" t="s">
        <v>92</v>
      </c>
      <c r="Y763" s="51">
        <v>45352</v>
      </c>
      <c r="Z763" s="51">
        <v>45657</v>
      </c>
      <c r="AA763" s="24" t="s">
        <v>3059</v>
      </c>
      <c r="AB763" s="24"/>
      <c r="AC763" s="6" t="s">
        <v>10</v>
      </c>
      <c r="AD763" s="48"/>
    </row>
    <row r="764" s="2" customFormat="1" ht="51" hidden="1" spans="1:30">
      <c r="A764" s="22">
        <v>568</v>
      </c>
      <c r="B764" s="23" t="s">
        <v>1077</v>
      </c>
      <c r="C764" s="24" t="s">
        <v>1087</v>
      </c>
      <c r="D764" s="24" t="s">
        <v>1088</v>
      </c>
      <c r="E764" s="24" t="s">
        <v>3227</v>
      </c>
      <c r="F764" s="24" t="s">
        <v>95</v>
      </c>
      <c r="G764" s="24" t="s">
        <v>720</v>
      </c>
      <c r="H764" s="24" t="s">
        <v>85</v>
      </c>
      <c r="I764" s="35" t="s">
        <v>3146</v>
      </c>
      <c r="J764" s="24">
        <v>150</v>
      </c>
      <c r="K764" s="24">
        <v>150</v>
      </c>
      <c r="L764" s="24"/>
      <c r="M764" s="24"/>
      <c r="N764" s="35" t="s">
        <v>3228</v>
      </c>
      <c r="O764" s="35"/>
      <c r="P764" s="36">
        <v>426</v>
      </c>
      <c r="Q764" s="24" t="s">
        <v>89</v>
      </c>
      <c r="R764" s="24" t="s">
        <v>89</v>
      </c>
      <c r="S764" s="24" t="s">
        <v>89</v>
      </c>
      <c r="T764" s="24" t="s">
        <v>30</v>
      </c>
      <c r="U764" s="24" t="s">
        <v>100</v>
      </c>
      <c r="V764" s="24" t="s">
        <v>3229</v>
      </c>
      <c r="W764" s="43">
        <v>13769888197</v>
      </c>
      <c r="X764" s="24" t="s">
        <v>92</v>
      </c>
      <c r="Y764" s="51">
        <v>45352</v>
      </c>
      <c r="Z764" s="51">
        <v>45657</v>
      </c>
      <c r="AA764" s="24" t="s">
        <v>3059</v>
      </c>
      <c r="AB764" s="24"/>
      <c r="AC764" s="6" t="s">
        <v>10</v>
      </c>
      <c r="AD764" s="48"/>
    </row>
    <row r="765" s="2" customFormat="1" ht="51" hidden="1" spans="1:30">
      <c r="A765" s="22">
        <v>569</v>
      </c>
      <c r="B765" s="23" t="s">
        <v>1077</v>
      </c>
      <c r="C765" s="24" t="s">
        <v>1087</v>
      </c>
      <c r="D765" s="24" t="s">
        <v>1088</v>
      </c>
      <c r="E765" s="24" t="s">
        <v>3230</v>
      </c>
      <c r="F765" s="24" t="s">
        <v>95</v>
      </c>
      <c r="G765" s="24" t="s">
        <v>720</v>
      </c>
      <c r="H765" s="24" t="s">
        <v>85</v>
      </c>
      <c r="I765" s="35" t="s">
        <v>3202</v>
      </c>
      <c r="J765" s="24">
        <v>90</v>
      </c>
      <c r="K765" s="24">
        <v>90</v>
      </c>
      <c r="L765" s="24"/>
      <c r="M765" s="24"/>
      <c r="N765" s="35" t="s">
        <v>3231</v>
      </c>
      <c r="O765" s="35"/>
      <c r="P765" s="36">
        <v>176</v>
      </c>
      <c r="Q765" s="24" t="s">
        <v>89</v>
      </c>
      <c r="R765" s="24" t="s">
        <v>89</v>
      </c>
      <c r="S765" s="24" t="s">
        <v>89</v>
      </c>
      <c r="T765" s="24" t="s">
        <v>30</v>
      </c>
      <c r="U765" s="24" t="s">
        <v>100</v>
      </c>
      <c r="V765" s="24" t="s">
        <v>3229</v>
      </c>
      <c r="W765" s="43">
        <v>13769888198</v>
      </c>
      <c r="X765" s="24" t="s">
        <v>92</v>
      </c>
      <c r="Y765" s="51">
        <v>45352</v>
      </c>
      <c r="Z765" s="51">
        <v>45657</v>
      </c>
      <c r="AA765" s="24" t="s">
        <v>3059</v>
      </c>
      <c r="AB765" s="24"/>
      <c r="AC765" s="6" t="s">
        <v>10</v>
      </c>
      <c r="AD765" s="48"/>
    </row>
    <row r="766" s="2" customFormat="1" ht="51" hidden="1" spans="1:30">
      <c r="A766" s="23">
        <v>570</v>
      </c>
      <c r="B766" s="23" t="s">
        <v>1077</v>
      </c>
      <c r="C766" s="24" t="s">
        <v>1087</v>
      </c>
      <c r="D766" s="24" t="s">
        <v>1088</v>
      </c>
      <c r="E766" s="24" t="s">
        <v>3232</v>
      </c>
      <c r="F766" s="24" t="s">
        <v>95</v>
      </c>
      <c r="G766" s="24" t="s">
        <v>716</v>
      </c>
      <c r="H766" s="24" t="s">
        <v>85</v>
      </c>
      <c r="I766" s="35" t="s">
        <v>3212</v>
      </c>
      <c r="J766" s="24">
        <v>72</v>
      </c>
      <c r="K766" s="24">
        <v>72</v>
      </c>
      <c r="L766" s="24"/>
      <c r="M766" s="24"/>
      <c r="N766" s="35" t="s">
        <v>3233</v>
      </c>
      <c r="O766" s="35"/>
      <c r="P766" s="36">
        <v>121</v>
      </c>
      <c r="Q766" s="24" t="s">
        <v>89</v>
      </c>
      <c r="R766" s="24" t="s">
        <v>89</v>
      </c>
      <c r="S766" s="24" t="s">
        <v>89</v>
      </c>
      <c r="T766" s="24" t="s">
        <v>30</v>
      </c>
      <c r="U766" s="24" t="s">
        <v>100</v>
      </c>
      <c r="V766" s="24" t="s">
        <v>3229</v>
      </c>
      <c r="W766" s="43">
        <v>13769888199</v>
      </c>
      <c r="X766" s="24" t="s">
        <v>92</v>
      </c>
      <c r="Y766" s="51">
        <v>45352</v>
      </c>
      <c r="Z766" s="51">
        <v>45657</v>
      </c>
      <c r="AA766" s="24" t="s">
        <v>3059</v>
      </c>
      <c r="AB766" s="24"/>
      <c r="AC766" s="6" t="s">
        <v>10</v>
      </c>
      <c r="AD766" s="48"/>
    </row>
    <row r="767" s="2" customFormat="1" ht="63.75" hidden="1" spans="1:30">
      <c r="A767" s="22">
        <v>571</v>
      </c>
      <c r="B767" s="23" t="s">
        <v>1077</v>
      </c>
      <c r="C767" s="24" t="s">
        <v>1087</v>
      </c>
      <c r="D767" s="24" t="s">
        <v>1088</v>
      </c>
      <c r="E767" s="24" t="s">
        <v>3234</v>
      </c>
      <c r="F767" s="24" t="s">
        <v>95</v>
      </c>
      <c r="G767" s="24" t="s">
        <v>2129</v>
      </c>
      <c r="H767" s="24" t="s">
        <v>85</v>
      </c>
      <c r="I767" s="35" t="s">
        <v>3119</v>
      </c>
      <c r="J767" s="24">
        <v>180</v>
      </c>
      <c r="K767" s="24">
        <v>180</v>
      </c>
      <c r="L767" s="24"/>
      <c r="M767" s="24"/>
      <c r="N767" s="35" t="s">
        <v>3235</v>
      </c>
      <c r="O767" s="35"/>
      <c r="P767" s="36">
        <v>237</v>
      </c>
      <c r="Q767" s="24" t="s">
        <v>89</v>
      </c>
      <c r="R767" s="24" t="s">
        <v>89</v>
      </c>
      <c r="S767" s="24" t="s">
        <v>89</v>
      </c>
      <c r="T767" s="24" t="s">
        <v>30</v>
      </c>
      <c r="U767" s="24" t="s">
        <v>100</v>
      </c>
      <c r="V767" s="24" t="s">
        <v>3229</v>
      </c>
      <c r="W767" s="43">
        <v>13769888199</v>
      </c>
      <c r="X767" s="24" t="s">
        <v>92</v>
      </c>
      <c r="Y767" s="51">
        <v>45352</v>
      </c>
      <c r="Z767" s="51">
        <v>45657</v>
      </c>
      <c r="AA767" s="24" t="s">
        <v>3059</v>
      </c>
      <c r="AB767" s="24"/>
      <c r="AC767" s="6" t="s">
        <v>10</v>
      </c>
      <c r="AD767" s="48"/>
    </row>
    <row r="768" s="2" customFormat="1" ht="63.75" hidden="1" spans="1:30">
      <c r="A768" s="22">
        <v>572</v>
      </c>
      <c r="B768" s="23" t="s">
        <v>1077</v>
      </c>
      <c r="C768" s="24" t="s">
        <v>1087</v>
      </c>
      <c r="D768" s="24" t="s">
        <v>1088</v>
      </c>
      <c r="E768" s="24" t="s">
        <v>3236</v>
      </c>
      <c r="F768" s="24" t="s">
        <v>305</v>
      </c>
      <c r="G768" s="24" t="s">
        <v>3237</v>
      </c>
      <c r="H768" s="24" t="s">
        <v>85</v>
      </c>
      <c r="I768" s="35" t="s">
        <v>3238</v>
      </c>
      <c r="J768" s="24">
        <v>162.96</v>
      </c>
      <c r="K768" s="24">
        <v>162.96</v>
      </c>
      <c r="L768" s="24"/>
      <c r="M768" s="24"/>
      <c r="N768" s="35" t="s">
        <v>3239</v>
      </c>
      <c r="O768" s="35"/>
      <c r="P768" s="36">
        <v>100</v>
      </c>
      <c r="Q768" s="24" t="s">
        <v>89</v>
      </c>
      <c r="R768" s="24" t="s">
        <v>89</v>
      </c>
      <c r="S768" s="24" t="s">
        <v>89</v>
      </c>
      <c r="T768" s="24" t="s">
        <v>30</v>
      </c>
      <c r="U768" s="24" t="s">
        <v>310</v>
      </c>
      <c r="V768" s="24" t="s">
        <v>3240</v>
      </c>
      <c r="W768" s="43">
        <v>13887154411</v>
      </c>
      <c r="X768" s="24" t="s">
        <v>92</v>
      </c>
      <c r="Y768" s="51">
        <v>45352</v>
      </c>
      <c r="Z768" s="51">
        <v>45657</v>
      </c>
      <c r="AA768" s="24" t="s">
        <v>3059</v>
      </c>
      <c r="AB768" s="24"/>
      <c r="AC768" s="6" t="s">
        <v>10</v>
      </c>
      <c r="AD768" s="48"/>
    </row>
    <row r="769" s="2" customFormat="1" ht="63.75" hidden="1" spans="1:30">
      <c r="A769" s="23">
        <v>573</v>
      </c>
      <c r="B769" s="23" t="s">
        <v>1077</v>
      </c>
      <c r="C769" s="24" t="s">
        <v>1087</v>
      </c>
      <c r="D769" s="24" t="s">
        <v>1088</v>
      </c>
      <c r="E769" s="24" t="s">
        <v>3241</v>
      </c>
      <c r="F769" s="24" t="s">
        <v>200</v>
      </c>
      <c r="G769" s="24" t="s">
        <v>3242</v>
      </c>
      <c r="H769" s="24" t="s">
        <v>85</v>
      </c>
      <c r="I769" s="35" t="s">
        <v>3119</v>
      </c>
      <c r="J769" s="24">
        <v>180</v>
      </c>
      <c r="K769" s="24">
        <v>180</v>
      </c>
      <c r="L769" s="24"/>
      <c r="M769" s="24"/>
      <c r="N769" s="35" t="s">
        <v>3243</v>
      </c>
      <c r="O769" s="35"/>
      <c r="P769" s="36">
        <v>210</v>
      </c>
      <c r="Q769" s="24" t="s">
        <v>89</v>
      </c>
      <c r="R769" s="24" t="s">
        <v>89</v>
      </c>
      <c r="S769" s="24" t="s">
        <v>89</v>
      </c>
      <c r="T769" s="24" t="s">
        <v>30</v>
      </c>
      <c r="U769" s="24" t="s">
        <v>394</v>
      </c>
      <c r="V769" s="24" t="s">
        <v>3244</v>
      </c>
      <c r="W769" s="43">
        <v>13732799995</v>
      </c>
      <c r="X769" s="24" t="s">
        <v>92</v>
      </c>
      <c r="Y769" s="51">
        <v>45352</v>
      </c>
      <c r="Z769" s="51">
        <v>45657</v>
      </c>
      <c r="AA769" s="24" t="s">
        <v>3059</v>
      </c>
      <c r="AB769" s="24"/>
      <c r="AC769" s="6" t="s">
        <v>10</v>
      </c>
      <c r="AD769" s="48"/>
    </row>
    <row r="770" s="2" customFormat="1" ht="63.75" hidden="1" spans="1:30">
      <c r="A770" s="22">
        <v>574</v>
      </c>
      <c r="B770" s="23" t="s">
        <v>1077</v>
      </c>
      <c r="C770" s="24" t="s">
        <v>1087</v>
      </c>
      <c r="D770" s="24" t="s">
        <v>1088</v>
      </c>
      <c r="E770" s="24" t="s">
        <v>3245</v>
      </c>
      <c r="F770" s="24" t="s">
        <v>501</v>
      </c>
      <c r="G770" s="24" t="s">
        <v>639</v>
      </c>
      <c r="H770" s="24" t="s">
        <v>85</v>
      </c>
      <c r="I770" s="35" t="s">
        <v>3246</v>
      </c>
      <c r="J770" s="24">
        <v>450</v>
      </c>
      <c r="K770" s="24">
        <v>450</v>
      </c>
      <c r="L770" s="24"/>
      <c r="M770" s="24"/>
      <c r="N770" s="35" t="s">
        <v>3247</v>
      </c>
      <c r="O770" s="35"/>
      <c r="P770" s="36">
        <v>300</v>
      </c>
      <c r="Q770" s="24" t="s">
        <v>89</v>
      </c>
      <c r="R770" s="24" t="s">
        <v>89</v>
      </c>
      <c r="S770" s="24" t="s">
        <v>89</v>
      </c>
      <c r="T770" s="24" t="s">
        <v>30</v>
      </c>
      <c r="U770" s="24" t="s">
        <v>506</v>
      </c>
      <c r="V770" s="24" t="s">
        <v>3248</v>
      </c>
      <c r="W770" s="43">
        <v>13508843430</v>
      </c>
      <c r="X770" s="24" t="s">
        <v>92</v>
      </c>
      <c r="Y770" s="51">
        <v>45352</v>
      </c>
      <c r="Z770" s="51">
        <v>45657</v>
      </c>
      <c r="AA770" s="24" t="s">
        <v>3059</v>
      </c>
      <c r="AB770" s="24"/>
      <c r="AC770" s="6" t="s">
        <v>10</v>
      </c>
      <c r="AD770" s="48"/>
    </row>
    <row r="771" s="2" customFormat="1" ht="51" hidden="1" spans="1:30">
      <c r="A771" s="22">
        <v>575</v>
      </c>
      <c r="B771" s="23" t="s">
        <v>1077</v>
      </c>
      <c r="C771" s="24" t="s">
        <v>1087</v>
      </c>
      <c r="D771" s="24" t="s">
        <v>1088</v>
      </c>
      <c r="E771" s="24" t="s">
        <v>3249</v>
      </c>
      <c r="F771" s="24" t="s">
        <v>501</v>
      </c>
      <c r="G771" s="24" t="s">
        <v>2803</v>
      </c>
      <c r="H771" s="24" t="s">
        <v>85</v>
      </c>
      <c r="I771" s="35" t="s">
        <v>3202</v>
      </c>
      <c r="J771" s="24">
        <v>90</v>
      </c>
      <c r="K771" s="24">
        <v>90</v>
      </c>
      <c r="L771" s="24"/>
      <c r="M771" s="24"/>
      <c r="N771" s="35" t="s">
        <v>3250</v>
      </c>
      <c r="O771" s="35"/>
      <c r="P771" s="36">
        <v>200</v>
      </c>
      <c r="Q771" s="24" t="s">
        <v>89</v>
      </c>
      <c r="R771" s="24" t="s">
        <v>89</v>
      </c>
      <c r="S771" s="24" t="s">
        <v>89</v>
      </c>
      <c r="T771" s="24" t="s">
        <v>30</v>
      </c>
      <c r="U771" s="24" t="s">
        <v>506</v>
      </c>
      <c r="V771" s="24" t="s">
        <v>3248</v>
      </c>
      <c r="W771" s="43">
        <v>13508843430</v>
      </c>
      <c r="X771" s="24" t="s">
        <v>92</v>
      </c>
      <c r="Y771" s="51">
        <v>45352</v>
      </c>
      <c r="Z771" s="51">
        <v>45657</v>
      </c>
      <c r="AA771" s="24" t="s">
        <v>3059</v>
      </c>
      <c r="AB771" s="24"/>
      <c r="AC771" s="6" t="s">
        <v>10</v>
      </c>
      <c r="AD771" s="48"/>
    </row>
    <row r="772" s="2" customFormat="1" ht="51" hidden="1" spans="1:30">
      <c r="A772" s="23">
        <v>576</v>
      </c>
      <c r="B772" s="23" t="s">
        <v>1077</v>
      </c>
      <c r="C772" s="24" t="s">
        <v>1087</v>
      </c>
      <c r="D772" s="24" t="s">
        <v>1088</v>
      </c>
      <c r="E772" s="24" t="s">
        <v>3251</v>
      </c>
      <c r="F772" s="24" t="s">
        <v>501</v>
      </c>
      <c r="G772" s="24" t="s">
        <v>2803</v>
      </c>
      <c r="H772" s="24" t="s">
        <v>85</v>
      </c>
      <c r="I772" s="35" t="s">
        <v>3252</v>
      </c>
      <c r="J772" s="24">
        <v>66</v>
      </c>
      <c r="K772" s="24">
        <v>66</v>
      </c>
      <c r="L772" s="24"/>
      <c r="M772" s="24"/>
      <c r="N772" s="35" t="s">
        <v>3253</v>
      </c>
      <c r="O772" s="35"/>
      <c r="P772" s="36">
        <v>110</v>
      </c>
      <c r="Q772" s="24" t="s">
        <v>89</v>
      </c>
      <c r="R772" s="24" t="s">
        <v>89</v>
      </c>
      <c r="S772" s="24" t="s">
        <v>89</v>
      </c>
      <c r="T772" s="24" t="s">
        <v>30</v>
      </c>
      <c r="U772" s="24" t="s">
        <v>506</v>
      </c>
      <c r="V772" s="24" t="s">
        <v>3248</v>
      </c>
      <c r="W772" s="43">
        <v>13508843430</v>
      </c>
      <c r="X772" s="24" t="s">
        <v>92</v>
      </c>
      <c r="Y772" s="51">
        <v>45352</v>
      </c>
      <c r="Z772" s="51">
        <v>45657</v>
      </c>
      <c r="AA772" s="24" t="s">
        <v>3059</v>
      </c>
      <c r="AB772" s="24"/>
      <c r="AC772" s="6" t="s">
        <v>10</v>
      </c>
      <c r="AD772" s="48"/>
    </row>
    <row r="773" s="2" customFormat="1" ht="51" hidden="1" spans="1:30">
      <c r="A773" s="22">
        <v>577</v>
      </c>
      <c r="B773" s="23" t="s">
        <v>1077</v>
      </c>
      <c r="C773" s="24" t="s">
        <v>1087</v>
      </c>
      <c r="D773" s="24" t="s">
        <v>1088</v>
      </c>
      <c r="E773" s="24" t="s">
        <v>3254</v>
      </c>
      <c r="F773" s="24" t="s">
        <v>742</v>
      </c>
      <c r="G773" s="24" t="s">
        <v>1952</v>
      </c>
      <c r="H773" s="24" t="s">
        <v>85</v>
      </c>
      <c r="I773" s="35" t="s">
        <v>3255</v>
      </c>
      <c r="J773" s="24">
        <v>384</v>
      </c>
      <c r="K773" s="24">
        <v>384</v>
      </c>
      <c r="L773" s="24"/>
      <c r="M773" s="24"/>
      <c r="N773" s="35" t="s">
        <v>3256</v>
      </c>
      <c r="O773" s="35"/>
      <c r="P773" s="36">
        <v>157</v>
      </c>
      <c r="Q773" s="24" t="s">
        <v>89</v>
      </c>
      <c r="R773" s="24" t="s">
        <v>89</v>
      </c>
      <c r="S773" s="24" t="s">
        <v>89</v>
      </c>
      <c r="T773" s="24" t="s">
        <v>30</v>
      </c>
      <c r="U773" s="24" t="s">
        <v>747</v>
      </c>
      <c r="V773" s="24" t="s">
        <v>3257</v>
      </c>
      <c r="W773" s="43">
        <v>15924915448</v>
      </c>
      <c r="X773" s="24" t="s">
        <v>92</v>
      </c>
      <c r="Y773" s="51">
        <v>45352</v>
      </c>
      <c r="Z773" s="51">
        <v>45657</v>
      </c>
      <c r="AA773" s="24" t="s">
        <v>3059</v>
      </c>
      <c r="AB773" s="24"/>
      <c r="AC773" s="6" t="s">
        <v>10</v>
      </c>
      <c r="AD773" s="48"/>
    </row>
    <row r="774" s="2" customFormat="1" ht="51" hidden="1" spans="1:30">
      <c r="A774" s="22">
        <v>578</v>
      </c>
      <c r="B774" s="23" t="s">
        <v>1077</v>
      </c>
      <c r="C774" s="24" t="s">
        <v>1087</v>
      </c>
      <c r="D774" s="24" t="s">
        <v>1088</v>
      </c>
      <c r="E774" s="24" t="s">
        <v>3258</v>
      </c>
      <c r="F774" s="24" t="s">
        <v>742</v>
      </c>
      <c r="G774" s="24" t="s">
        <v>1952</v>
      </c>
      <c r="H774" s="24" t="s">
        <v>85</v>
      </c>
      <c r="I774" s="35" t="s">
        <v>3069</v>
      </c>
      <c r="J774" s="24">
        <v>120</v>
      </c>
      <c r="K774" s="24">
        <v>120</v>
      </c>
      <c r="L774" s="24"/>
      <c r="M774" s="24"/>
      <c r="N774" s="35" t="s">
        <v>3259</v>
      </c>
      <c r="O774" s="35"/>
      <c r="P774" s="36">
        <v>119</v>
      </c>
      <c r="Q774" s="24" t="s">
        <v>89</v>
      </c>
      <c r="R774" s="24" t="s">
        <v>89</v>
      </c>
      <c r="S774" s="24" t="s">
        <v>89</v>
      </c>
      <c r="T774" s="24" t="s">
        <v>30</v>
      </c>
      <c r="U774" s="24" t="s">
        <v>747</v>
      </c>
      <c r="V774" s="24" t="s">
        <v>3257</v>
      </c>
      <c r="W774" s="43">
        <v>15924915448</v>
      </c>
      <c r="X774" s="24" t="s">
        <v>92</v>
      </c>
      <c r="Y774" s="51">
        <v>45352</v>
      </c>
      <c r="Z774" s="51">
        <v>45657</v>
      </c>
      <c r="AA774" s="24" t="s">
        <v>3059</v>
      </c>
      <c r="AB774" s="24"/>
      <c r="AC774" s="6" t="s">
        <v>10</v>
      </c>
      <c r="AD774" s="48"/>
    </row>
    <row r="775" s="2" customFormat="1" ht="51" hidden="1" spans="1:30">
      <c r="A775" s="23">
        <v>579</v>
      </c>
      <c r="B775" s="23" t="s">
        <v>1077</v>
      </c>
      <c r="C775" s="24" t="s">
        <v>1087</v>
      </c>
      <c r="D775" s="24" t="s">
        <v>1088</v>
      </c>
      <c r="E775" s="24" t="s">
        <v>3260</v>
      </c>
      <c r="F775" s="24" t="s">
        <v>742</v>
      </c>
      <c r="G775" s="24" t="s">
        <v>1969</v>
      </c>
      <c r="H775" s="24" t="s">
        <v>85</v>
      </c>
      <c r="I775" s="35" t="s">
        <v>3261</v>
      </c>
      <c r="J775" s="24">
        <v>342</v>
      </c>
      <c r="K775" s="24">
        <v>342</v>
      </c>
      <c r="L775" s="24"/>
      <c r="M775" s="24"/>
      <c r="N775" s="35" t="s">
        <v>3262</v>
      </c>
      <c r="O775" s="35"/>
      <c r="P775" s="36">
        <v>275</v>
      </c>
      <c r="Q775" s="24" t="s">
        <v>89</v>
      </c>
      <c r="R775" s="24" t="s">
        <v>89</v>
      </c>
      <c r="S775" s="24" t="s">
        <v>89</v>
      </c>
      <c r="T775" s="24" t="s">
        <v>30</v>
      </c>
      <c r="U775" s="24" t="s">
        <v>747</v>
      </c>
      <c r="V775" s="24" t="s">
        <v>3257</v>
      </c>
      <c r="W775" s="43">
        <v>15924915448</v>
      </c>
      <c r="X775" s="24" t="s">
        <v>92</v>
      </c>
      <c r="Y775" s="51">
        <v>45352</v>
      </c>
      <c r="Z775" s="51">
        <v>45657</v>
      </c>
      <c r="AA775" s="24" t="s">
        <v>3059</v>
      </c>
      <c r="AB775" s="24"/>
      <c r="AC775" s="6" t="s">
        <v>10</v>
      </c>
      <c r="AD775" s="48"/>
    </row>
    <row r="776" s="2" customFormat="1" ht="51" hidden="1" spans="1:30">
      <c r="A776" s="22">
        <v>580</v>
      </c>
      <c r="B776" s="23" t="s">
        <v>1077</v>
      </c>
      <c r="C776" s="24" t="s">
        <v>1087</v>
      </c>
      <c r="D776" s="24" t="s">
        <v>1088</v>
      </c>
      <c r="E776" s="24" t="s">
        <v>3263</v>
      </c>
      <c r="F776" s="24" t="s">
        <v>163</v>
      </c>
      <c r="G776" s="24" t="s">
        <v>1892</v>
      </c>
      <c r="H776" s="24" t="s">
        <v>85</v>
      </c>
      <c r="I776" s="35" t="s">
        <v>3150</v>
      </c>
      <c r="J776" s="24">
        <v>126</v>
      </c>
      <c r="K776" s="24">
        <v>126</v>
      </c>
      <c r="L776" s="24"/>
      <c r="M776" s="24"/>
      <c r="N776" s="35" t="s">
        <v>3264</v>
      </c>
      <c r="O776" s="35"/>
      <c r="P776" s="36">
        <v>266</v>
      </c>
      <c r="Q776" s="24" t="s">
        <v>89</v>
      </c>
      <c r="R776" s="24" t="s">
        <v>89</v>
      </c>
      <c r="S776" s="24" t="s">
        <v>89</v>
      </c>
      <c r="T776" s="24" t="s">
        <v>30</v>
      </c>
      <c r="U776" s="24" t="s">
        <v>168</v>
      </c>
      <c r="V776" s="24" t="s">
        <v>3265</v>
      </c>
      <c r="W776" s="43">
        <v>15974618226</v>
      </c>
      <c r="X776" s="24" t="s">
        <v>92</v>
      </c>
      <c r="Y776" s="51">
        <v>45352</v>
      </c>
      <c r="Z776" s="51">
        <v>45657</v>
      </c>
      <c r="AA776" s="24" t="s">
        <v>3059</v>
      </c>
      <c r="AB776" s="24"/>
      <c r="AC776" s="6" t="s">
        <v>10</v>
      </c>
      <c r="AD776" s="48"/>
    </row>
    <row r="777" s="2" customFormat="1" ht="73" hidden="1" customHeight="1" spans="1:30">
      <c r="A777" s="22">
        <v>581</v>
      </c>
      <c r="B777" s="23" t="s">
        <v>1077</v>
      </c>
      <c r="C777" s="24" t="s">
        <v>1087</v>
      </c>
      <c r="D777" s="24" t="s">
        <v>1088</v>
      </c>
      <c r="E777" s="24" t="s">
        <v>3266</v>
      </c>
      <c r="F777" s="24" t="s">
        <v>163</v>
      </c>
      <c r="G777" s="24" t="s">
        <v>1113</v>
      </c>
      <c r="H777" s="24" t="s">
        <v>85</v>
      </c>
      <c r="I777" s="35" t="s">
        <v>3202</v>
      </c>
      <c r="J777" s="24">
        <v>90</v>
      </c>
      <c r="K777" s="24">
        <v>90</v>
      </c>
      <c r="L777" s="24"/>
      <c r="M777" s="24"/>
      <c r="N777" s="35" t="s">
        <v>3267</v>
      </c>
      <c r="O777" s="35"/>
      <c r="P777" s="36">
        <v>138</v>
      </c>
      <c r="Q777" s="24" t="s">
        <v>89</v>
      </c>
      <c r="R777" s="24" t="s">
        <v>89</v>
      </c>
      <c r="S777" s="24" t="s">
        <v>89</v>
      </c>
      <c r="T777" s="24" t="s">
        <v>30</v>
      </c>
      <c r="U777" s="24" t="s">
        <v>168</v>
      </c>
      <c r="V777" s="24" t="s">
        <v>3265</v>
      </c>
      <c r="W777" s="43">
        <v>15974618226</v>
      </c>
      <c r="X777" s="24" t="s">
        <v>92</v>
      </c>
      <c r="Y777" s="51">
        <v>45352</v>
      </c>
      <c r="Z777" s="51">
        <v>45657</v>
      </c>
      <c r="AA777" s="24" t="s">
        <v>3059</v>
      </c>
      <c r="AB777" s="24"/>
      <c r="AC777" s="6" t="s">
        <v>10</v>
      </c>
      <c r="AD777" s="48"/>
    </row>
    <row r="778" s="2" customFormat="1" ht="63.75" hidden="1" spans="1:30">
      <c r="A778" s="23">
        <v>582</v>
      </c>
      <c r="B778" s="23" t="s">
        <v>1077</v>
      </c>
      <c r="C778" s="24" t="s">
        <v>1087</v>
      </c>
      <c r="D778" s="24" t="s">
        <v>1088</v>
      </c>
      <c r="E778" s="24" t="s">
        <v>3268</v>
      </c>
      <c r="F778" s="24" t="s">
        <v>163</v>
      </c>
      <c r="G778" s="24" t="s">
        <v>3269</v>
      </c>
      <c r="H778" s="24" t="s">
        <v>85</v>
      </c>
      <c r="I778" s="35" t="s">
        <v>3181</v>
      </c>
      <c r="J778" s="24">
        <v>210</v>
      </c>
      <c r="K778" s="24">
        <v>210</v>
      </c>
      <c r="L778" s="24"/>
      <c r="M778" s="24"/>
      <c r="N778" s="35" t="s">
        <v>3270</v>
      </c>
      <c r="O778" s="35"/>
      <c r="P778" s="36">
        <v>310</v>
      </c>
      <c r="Q778" s="24" t="s">
        <v>89</v>
      </c>
      <c r="R778" s="24" t="s">
        <v>89</v>
      </c>
      <c r="S778" s="24" t="s">
        <v>89</v>
      </c>
      <c r="T778" s="24" t="s">
        <v>30</v>
      </c>
      <c r="U778" s="24" t="s">
        <v>168</v>
      </c>
      <c r="V778" s="24" t="s">
        <v>3265</v>
      </c>
      <c r="W778" s="43">
        <v>15974618226</v>
      </c>
      <c r="X778" s="24" t="s">
        <v>92</v>
      </c>
      <c r="Y778" s="51">
        <v>45352</v>
      </c>
      <c r="Z778" s="51">
        <v>45657</v>
      </c>
      <c r="AA778" s="24" t="s">
        <v>3059</v>
      </c>
      <c r="AB778" s="24"/>
      <c r="AC778" s="6" t="s">
        <v>10</v>
      </c>
      <c r="AD778" s="48"/>
    </row>
    <row r="779" s="2" customFormat="1" ht="73" hidden="1" customHeight="1" spans="1:30">
      <c r="A779" s="22">
        <v>583</v>
      </c>
      <c r="B779" s="23" t="s">
        <v>1077</v>
      </c>
      <c r="C779" s="24" t="s">
        <v>1087</v>
      </c>
      <c r="D779" s="24" t="s">
        <v>1088</v>
      </c>
      <c r="E779" s="24" t="s">
        <v>3271</v>
      </c>
      <c r="F779" s="24" t="s">
        <v>521</v>
      </c>
      <c r="G779" s="24" t="s">
        <v>3272</v>
      </c>
      <c r="H779" s="24" t="s">
        <v>85</v>
      </c>
      <c r="I779" s="35" t="s">
        <v>3273</v>
      </c>
      <c r="J779" s="24">
        <v>270</v>
      </c>
      <c r="K779" s="24">
        <v>270</v>
      </c>
      <c r="L779" s="24"/>
      <c r="M779" s="24"/>
      <c r="N779" s="35" t="s">
        <v>3274</v>
      </c>
      <c r="O779" s="35"/>
      <c r="P779" s="36">
        <v>430</v>
      </c>
      <c r="Q779" s="24" t="s">
        <v>89</v>
      </c>
      <c r="R779" s="24" t="s">
        <v>89</v>
      </c>
      <c r="S779" s="24" t="s">
        <v>89</v>
      </c>
      <c r="T779" s="24" t="s">
        <v>30</v>
      </c>
      <c r="U779" s="24" t="s">
        <v>526</v>
      </c>
      <c r="V779" s="24" t="s">
        <v>3275</v>
      </c>
      <c r="W779" s="43">
        <v>18788496516</v>
      </c>
      <c r="X779" s="24" t="s">
        <v>92</v>
      </c>
      <c r="Y779" s="51">
        <v>45352</v>
      </c>
      <c r="Z779" s="51">
        <v>45657</v>
      </c>
      <c r="AA779" s="24" t="s">
        <v>3059</v>
      </c>
      <c r="AB779" s="24"/>
      <c r="AC779" s="6" t="s">
        <v>10</v>
      </c>
      <c r="AD779" s="48"/>
    </row>
    <row r="780" s="2" customFormat="1" ht="75" hidden="1" customHeight="1" spans="1:30">
      <c r="A780" s="22">
        <v>584</v>
      </c>
      <c r="B780" s="23" t="s">
        <v>1077</v>
      </c>
      <c r="C780" s="24" t="s">
        <v>1087</v>
      </c>
      <c r="D780" s="24" t="s">
        <v>1088</v>
      </c>
      <c r="E780" s="24" t="s">
        <v>3276</v>
      </c>
      <c r="F780" s="24" t="s">
        <v>521</v>
      </c>
      <c r="G780" s="24" t="s">
        <v>3277</v>
      </c>
      <c r="H780" s="24" t="s">
        <v>85</v>
      </c>
      <c r="I780" s="35" t="s">
        <v>3162</v>
      </c>
      <c r="J780" s="24">
        <v>60</v>
      </c>
      <c r="K780" s="24">
        <v>60</v>
      </c>
      <c r="L780" s="24"/>
      <c r="M780" s="24"/>
      <c r="N780" s="35" t="s">
        <v>3278</v>
      </c>
      <c r="O780" s="35"/>
      <c r="P780" s="36">
        <v>123</v>
      </c>
      <c r="Q780" s="24" t="s">
        <v>89</v>
      </c>
      <c r="R780" s="24" t="s">
        <v>89</v>
      </c>
      <c r="S780" s="24" t="s">
        <v>89</v>
      </c>
      <c r="T780" s="24" t="s">
        <v>30</v>
      </c>
      <c r="U780" s="24" t="s">
        <v>526</v>
      </c>
      <c r="V780" s="24" t="s">
        <v>3275</v>
      </c>
      <c r="W780" s="43">
        <v>18788496516</v>
      </c>
      <c r="X780" s="24" t="s">
        <v>92</v>
      </c>
      <c r="Y780" s="51">
        <v>45352</v>
      </c>
      <c r="Z780" s="51">
        <v>45657</v>
      </c>
      <c r="AA780" s="24" t="s">
        <v>3059</v>
      </c>
      <c r="AB780" s="24"/>
      <c r="AC780" s="6" t="s">
        <v>10</v>
      </c>
      <c r="AD780" s="48"/>
    </row>
    <row r="781" s="2" customFormat="1" ht="90" hidden="1" customHeight="1" spans="1:30">
      <c r="A781" s="23">
        <v>585</v>
      </c>
      <c r="B781" s="23" t="s">
        <v>1077</v>
      </c>
      <c r="C781" s="24" t="s">
        <v>1087</v>
      </c>
      <c r="D781" s="24" t="s">
        <v>1088</v>
      </c>
      <c r="E781" s="24" t="s">
        <v>3279</v>
      </c>
      <c r="F781" s="24" t="s">
        <v>116</v>
      </c>
      <c r="G781" s="24" t="s">
        <v>3280</v>
      </c>
      <c r="H781" s="24" t="s">
        <v>465</v>
      </c>
      <c r="I781" s="35" t="s">
        <v>3281</v>
      </c>
      <c r="J781" s="24">
        <v>520</v>
      </c>
      <c r="K781" s="24">
        <v>520</v>
      </c>
      <c r="L781" s="24"/>
      <c r="M781" s="24"/>
      <c r="N781" s="35" t="s">
        <v>3282</v>
      </c>
      <c r="O781" s="35"/>
      <c r="P781" s="36">
        <v>5300</v>
      </c>
      <c r="Q781" s="24" t="s">
        <v>89</v>
      </c>
      <c r="R781" s="24" t="s">
        <v>89</v>
      </c>
      <c r="S781" s="24" t="s">
        <v>89</v>
      </c>
      <c r="T781" s="24" t="s">
        <v>30</v>
      </c>
      <c r="U781" s="24" t="s">
        <v>121</v>
      </c>
      <c r="V781" s="24" t="s">
        <v>3156</v>
      </c>
      <c r="W781" s="43">
        <v>19306953999</v>
      </c>
      <c r="X781" s="24" t="s">
        <v>92</v>
      </c>
      <c r="Y781" s="51">
        <v>45352</v>
      </c>
      <c r="Z781" s="51">
        <v>45657</v>
      </c>
      <c r="AA781" s="24" t="s">
        <v>3059</v>
      </c>
      <c r="AB781" s="24"/>
      <c r="AC781" s="6" t="s">
        <v>10</v>
      </c>
      <c r="AD781" s="48"/>
    </row>
    <row r="782" s="2" customFormat="1" ht="51" hidden="1" spans="1:30">
      <c r="A782" s="22">
        <v>586</v>
      </c>
      <c r="B782" s="23" t="s">
        <v>1077</v>
      </c>
      <c r="C782" s="24" t="s">
        <v>1087</v>
      </c>
      <c r="D782" s="24" t="s">
        <v>1088</v>
      </c>
      <c r="E782" s="24" t="s">
        <v>3283</v>
      </c>
      <c r="F782" s="24" t="s">
        <v>153</v>
      </c>
      <c r="G782" s="24" t="s">
        <v>3284</v>
      </c>
      <c r="H782" s="24" t="s">
        <v>465</v>
      </c>
      <c r="I782" s="35" t="s">
        <v>3285</v>
      </c>
      <c r="J782" s="24">
        <v>208</v>
      </c>
      <c r="K782" s="24">
        <v>208</v>
      </c>
      <c r="L782" s="24"/>
      <c r="M782" s="24"/>
      <c r="N782" s="35" t="s">
        <v>3286</v>
      </c>
      <c r="O782" s="35"/>
      <c r="P782" s="36">
        <v>527</v>
      </c>
      <c r="Q782" s="24" t="s">
        <v>89</v>
      </c>
      <c r="R782" s="24" t="s">
        <v>89</v>
      </c>
      <c r="S782" s="24" t="s">
        <v>89</v>
      </c>
      <c r="T782" s="24" t="s">
        <v>30</v>
      </c>
      <c r="U782" s="24" t="s">
        <v>158</v>
      </c>
      <c r="V782" s="24" t="s">
        <v>3287</v>
      </c>
      <c r="W782" s="43">
        <v>18788483576</v>
      </c>
      <c r="X782" s="24" t="s">
        <v>92</v>
      </c>
      <c r="Y782" s="51">
        <v>45352</v>
      </c>
      <c r="Z782" s="51">
        <v>45657</v>
      </c>
      <c r="AA782" s="24" t="s">
        <v>3059</v>
      </c>
      <c r="AB782" s="24"/>
      <c r="AC782" s="6" t="s">
        <v>10</v>
      </c>
      <c r="AD782" s="48"/>
    </row>
    <row r="783" s="2" customFormat="1" ht="51" hidden="1" spans="1:30">
      <c r="A783" s="22">
        <v>587</v>
      </c>
      <c r="B783" s="23" t="s">
        <v>1077</v>
      </c>
      <c r="C783" s="24" t="s">
        <v>1087</v>
      </c>
      <c r="D783" s="24" t="s">
        <v>1088</v>
      </c>
      <c r="E783" s="24" t="s">
        <v>3288</v>
      </c>
      <c r="F783" s="24" t="s">
        <v>153</v>
      </c>
      <c r="G783" s="24" t="s">
        <v>3284</v>
      </c>
      <c r="H783" s="24" t="s">
        <v>465</v>
      </c>
      <c r="I783" s="35" t="s">
        <v>3289</v>
      </c>
      <c r="J783" s="24">
        <v>260</v>
      </c>
      <c r="K783" s="24">
        <v>260</v>
      </c>
      <c r="L783" s="24"/>
      <c r="M783" s="24"/>
      <c r="N783" s="35" t="s">
        <v>3290</v>
      </c>
      <c r="O783" s="35"/>
      <c r="P783" s="36">
        <v>419</v>
      </c>
      <c r="Q783" s="24" t="s">
        <v>89</v>
      </c>
      <c r="R783" s="24" t="s">
        <v>89</v>
      </c>
      <c r="S783" s="24" t="s">
        <v>89</v>
      </c>
      <c r="T783" s="24" t="s">
        <v>30</v>
      </c>
      <c r="U783" s="24" t="s">
        <v>158</v>
      </c>
      <c r="V783" s="24" t="s">
        <v>3287</v>
      </c>
      <c r="W783" s="43">
        <v>18788483576</v>
      </c>
      <c r="X783" s="24" t="s">
        <v>92</v>
      </c>
      <c r="Y783" s="51">
        <v>45352</v>
      </c>
      <c r="Z783" s="51">
        <v>45657</v>
      </c>
      <c r="AA783" s="24" t="s">
        <v>3059</v>
      </c>
      <c r="AB783" s="24"/>
      <c r="AC783" s="6" t="s">
        <v>10</v>
      </c>
      <c r="AD783" s="48"/>
    </row>
    <row r="784" s="2" customFormat="1" ht="90" hidden="1" customHeight="1" spans="1:30">
      <c r="A784" s="23">
        <v>588</v>
      </c>
      <c r="B784" s="23" t="s">
        <v>1077</v>
      </c>
      <c r="C784" s="24" t="s">
        <v>1087</v>
      </c>
      <c r="D784" s="24" t="s">
        <v>3291</v>
      </c>
      <c r="E784" s="24" t="s">
        <v>3292</v>
      </c>
      <c r="F784" s="24" t="s">
        <v>693</v>
      </c>
      <c r="G784" s="24" t="s">
        <v>694</v>
      </c>
      <c r="H784" s="24" t="s">
        <v>85</v>
      </c>
      <c r="I784" s="35" t="s">
        <v>3293</v>
      </c>
      <c r="J784" s="23">
        <v>700</v>
      </c>
      <c r="K784" s="24">
        <v>700</v>
      </c>
      <c r="L784" s="24"/>
      <c r="M784" s="24"/>
      <c r="N784" s="35" t="s">
        <v>3294</v>
      </c>
      <c r="O784" s="35" t="s">
        <v>3295</v>
      </c>
      <c r="P784" s="36">
        <v>583</v>
      </c>
      <c r="Q784" s="24" t="s">
        <v>89</v>
      </c>
      <c r="R784" s="24" t="s">
        <v>92</v>
      </c>
      <c r="S784" s="24" t="s">
        <v>89</v>
      </c>
      <c r="T784" s="24" t="s">
        <v>24</v>
      </c>
      <c r="U784" s="24" t="s">
        <v>698</v>
      </c>
      <c r="V784" s="24" t="s">
        <v>3296</v>
      </c>
      <c r="W784" s="43">
        <v>18187792770</v>
      </c>
      <c r="X784" s="24" t="s">
        <v>92</v>
      </c>
      <c r="Y784" s="51">
        <v>45413</v>
      </c>
      <c r="Z784" s="51">
        <v>45566</v>
      </c>
      <c r="AA784" s="24"/>
      <c r="AB784" s="24"/>
      <c r="AC784" s="6" t="s">
        <v>7</v>
      </c>
      <c r="AD784" s="48"/>
    </row>
    <row r="785" s="2" customFormat="1" ht="90" hidden="1" customHeight="1" spans="1:30">
      <c r="A785" s="22">
        <v>589</v>
      </c>
      <c r="B785" s="23" t="s">
        <v>1077</v>
      </c>
      <c r="C785" s="24" t="s">
        <v>1087</v>
      </c>
      <c r="D785" s="24" t="s">
        <v>1088</v>
      </c>
      <c r="E785" s="24" t="s">
        <v>3297</v>
      </c>
      <c r="F785" s="24" t="s">
        <v>116</v>
      </c>
      <c r="G785" s="24" t="s">
        <v>3298</v>
      </c>
      <c r="H785" s="24" t="s">
        <v>85</v>
      </c>
      <c r="I785" s="35" t="s">
        <v>3299</v>
      </c>
      <c r="J785" s="24">
        <v>100</v>
      </c>
      <c r="K785" s="24">
        <v>100</v>
      </c>
      <c r="L785" s="24"/>
      <c r="M785" s="24"/>
      <c r="N785" s="35" t="s">
        <v>3300</v>
      </c>
      <c r="O785" s="35" t="s">
        <v>3301</v>
      </c>
      <c r="P785" s="36">
        <v>5010</v>
      </c>
      <c r="Q785" s="24" t="s">
        <v>89</v>
      </c>
      <c r="R785" s="24" t="s">
        <v>92</v>
      </c>
      <c r="S785" s="24" t="s">
        <v>89</v>
      </c>
      <c r="T785" s="24" t="s">
        <v>24</v>
      </c>
      <c r="U785" s="24" t="s">
        <v>121</v>
      </c>
      <c r="V785" s="24" t="s">
        <v>480</v>
      </c>
      <c r="W785" s="43">
        <v>13408765275</v>
      </c>
      <c r="X785" s="24" t="s">
        <v>92</v>
      </c>
      <c r="Y785" s="51">
        <v>45352</v>
      </c>
      <c r="Z785" s="51">
        <v>45627</v>
      </c>
      <c r="AA785" s="24"/>
      <c r="AB785" s="24" t="s">
        <v>485</v>
      </c>
      <c r="AC785" s="6" t="s">
        <v>7</v>
      </c>
      <c r="AD785" s="48"/>
    </row>
    <row r="786" s="2" customFormat="1" ht="51" hidden="1" spans="1:30">
      <c r="A786" s="22">
        <v>590</v>
      </c>
      <c r="B786" s="23" t="s">
        <v>1077</v>
      </c>
      <c r="C786" s="24" t="s">
        <v>1087</v>
      </c>
      <c r="D786" s="24" t="s">
        <v>1088</v>
      </c>
      <c r="E786" s="24" t="s">
        <v>3302</v>
      </c>
      <c r="F786" s="24" t="s">
        <v>191</v>
      </c>
      <c r="G786" s="24" t="s">
        <v>3303</v>
      </c>
      <c r="H786" s="24" t="s">
        <v>85</v>
      </c>
      <c r="I786" s="35" t="s">
        <v>3304</v>
      </c>
      <c r="J786" s="24">
        <v>30</v>
      </c>
      <c r="K786" s="24"/>
      <c r="L786" s="24">
        <v>30</v>
      </c>
      <c r="M786" s="24"/>
      <c r="N786" s="35" t="s">
        <v>3305</v>
      </c>
      <c r="O786" s="35" t="s">
        <v>3306</v>
      </c>
      <c r="P786" s="36">
        <v>952</v>
      </c>
      <c r="Q786" s="24" t="s">
        <v>89</v>
      </c>
      <c r="R786" s="24" t="s">
        <v>92</v>
      </c>
      <c r="S786" s="24" t="s">
        <v>89</v>
      </c>
      <c r="T786" s="24" t="s">
        <v>24</v>
      </c>
      <c r="U786" s="24" t="s">
        <v>196</v>
      </c>
      <c r="V786" s="24" t="s">
        <v>197</v>
      </c>
      <c r="W786" s="43">
        <v>15887905589</v>
      </c>
      <c r="X786" s="24" t="s">
        <v>92</v>
      </c>
      <c r="Y786" s="51">
        <v>45352</v>
      </c>
      <c r="Z786" s="51">
        <v>45444</v>
      </c>
      <c r="AA786" s="24"/>
      <c r="AB786" s="24"/>
      <c r="AC786" s="6" t="s">
        <v>7</v>
      </c>
      <c r="AD786" s="48"/>
    </row>
    <row r="787" s="2" customFormat="1" ht="51" hidden="1" spans="1:30">
      <c r="A787" s="23">
        <v>591</v>
      </c>
      <c r="B787" s="23" t="s">
        <v>1077</v>
      </c>
      <c r="C787" s="24" t="s">
        <v>1087</v>
      </c>
      <c r="D787" s="24" t="s">
        <v>1088</v>
      </c>
      <c r="E787" s="24" t="s">
        <v>3307</v>
      </c>
      <c r="F787" s="24" t="s">
        <v>191</v>
      </c>
      <c r="G787" s="24" t="s">
        <v>2615</v>
      </c>
      <c r="H787" s="24" t="s">
        <v>85</v>
      </c>
      <c r="I787" s="35" t="s">
        <v>3308</v>
      </c>
      <c r="J787" s="24">
        <v>35</v>
      </c>
      <c r="K787" s="24"/>
      <c r="L787" s="24">
        <v>35</v>
      </c>
      <c r="M787" s="24"/>
      <c r="N787" s="35" t="s">
        <v>3309</v>
      </c>
      <c r="O787" s="35" t="s">
        <v>3310</v>
      </c>
      <c r="P787" s="36">
        <v>17</v>
      </c>
      <c r="Q787" s="24" t="s">
        <v>89</v>
      </c>
      <c r="R787" s="24" t="s">
        <v>92</v>
      </c>
      <c r="S787" s="24" t="s">
        <v>89</v>
      </c>
      <c r="T787" s="24" t="s">
        <v>24</v>
      </c>
      <c r="U787" s="24" t="s">
        <v>196</v>
      </c>
      <c r="V787" s="24" t="s">
        <v>197</v>
      </c>
      <c r="W787" s="43">
        <v>15887905590</v>
      </c>
      <c r="X787" s="24" t="s">
        <v>92</v>
      </c>
      <c r="Y787" s="51">
        <v>45352</v>
      </c>
      <c r="Z787" s="51">
        <v>45444</v>
      </c>
      <c r="AA787" s="24"/>
      <c r="AB787" s="24"/>
      <c r="AC787" s="6" t="s">
        <v>7</v>
      </c>
      <c r="AD787" s="48"/>
    </row>
    <row r="788" s="2" customFormat="1" ht="51" hidden="1" spans="1:30">
      <c r="A788" s="22">
        <v>592</v>
      </c>
      <c r="B788" s="23" t="s">
        <v>1077</v>
      </c>
      <c r="C788" s="24" t="s">
        <v>1087</v>
      </c>
      <c r="D788" s="24" t="s">
        <v>1303</v>
      </c>
      <c r="E788" s="22" t="s">
        <v>3311</v>
      </c>
      <c r="F788" s="22" t="s">
        <v>171</v>
      </c>
      <c r="G788" s="22" t="s">
        <v>509</v>
      </c>
      <c r="H788" s="22" t="s">
        <v>465</v>
      </c>
      <c r="I788" s="30" t="s">
        <v>3312</v>
      </c>
      <c r="J788" s="22">
        <v>100</v>
      </c>
      <c r="K788" s="22"/>
      <c r="L788" s="22">
        <v>100</v>
      </c>
      <c r="M788" s="22"/>
      <c r="N788" s="30" t="s">
        <v>3313</v>
      </c>
      <c r="O788" s="30" t="s">
        <v>512</v>
      </c>
      <c r="P788" s="31"/>
      <c r="Q788" s="22" t="s">
        <v>92</v>
      </c>
      <c r="R788" s="22" t="s">
        <v>89</v>
      </c>
      <c r="S788" s="22" t="s">
        <v>89</v>
      </c>
      <c r="T788" s="22" t="s">
        <v>24</v>
      </c>
      <c r="U788" s="22" t="s">
        <v>176</v>
      </c>
      <c r="V788" s="22" t="s">
        <v>513</v>
      </c>
      <c r="W788" s="42">
        <v>15825092186</v>
      </c>
      <c r="X788" s="22" t="s">
        <v>92</v>
      </c>
      <c r="Y788" s="49">
        <v>45413</v>
      </c>
      <c r="Z788" s="49">
        <v>45634</v>
      </c>
      <c r="AA788" s="24"/>
      <c r="AB788" s="24"/>
      <c r="AC788" s="55" t="s">
        <v>7</v>
      </c>
      <c r="AD788" s="48"/>
    </row>
    <row r="789" s="2" customFormat="1" ht="87" hidden="1" customHeight="1" spans="1:30">
      <c r="A789" s="22">
        <v>593</v>
      </c>
      <c r="B789" s="23" t="s">
        <v>1077</v>
      </c>
      <c r="C789" s="24" t="s">
        <v>1087</v>
      </c>
      <c r="D789" s="24" t="s">
        <v>1088</v>
      </c>
      <c r="E789" s="24" t="s">
        <v>3314</v>
      </c>
      <c r="F789" s="24" t="s">
        <v>153</v>
      </c>
      <c r="G789" s="24" t="s">
        <v>3315</v>
      </c>
      <c r="H789" s="24" t="s">
        <v>85</v>
      </c>
      <c r="I789" s="35" t="s">
        <v>3316</v>
      </c>
      <c r="J789" s="24">
        <v>450</v>
      </c>
      <c r="K789" s="24"/>
      <c r="L789" s="24">
        <v>450</v>
      </c>
      <c r="M789" s="24"/>
      <c r="N789" s="35" t="s">
        <v>3317</v>
      </c>
      <c r="O789" s="35" t="s">
        <v>532</v>
      </c>
      <c r="P789" s="36">
        <v>6649</v>
      </c>
      <c r="Q789" s="24" t="s">
        <v>89</v>
      </c>
      <c r="R789" s="24" t="s">
        <v>92</v>
      </c>
      <c r="S789" s="24" t="s">
        <v>89</v>
      </c>
      <c r="T789" s="24" t="s">
        <v>24</v>
      </c>
      <c r="U789" s="24" t="s">
        <v>158</v>
      </c>
      <c r="V789" s="24" t="s">
        <v>533</v>
      </c>
      <c r="W789" s="43">
        <v>13577465091</v>
      </c>
      <c r="X789" s="24" t="s">
        <v>92</v>
      </c>
      <c r="Y789" s="51">
        <v>45505</v>
      </c>
      <c r="Z789" s="51">
        <v>45597</v>
      </c>
      <c r="AA789" s="24"/>
      <c r="AB789" s="24" t="s">
        <v>485</v>
      </c>
      <c r="AC789" s="6" t="s">
        <v>7</v>
      </c>
      <c r="AD789" s="48"/>
    </row>
    <row r="790" s="2" customFormat="1" ht="197" hidden="1" customHeight="1" spans="1:30">
      <c r="A790" s="23">
        <v>594</v>
      </c>
      <c r="B790" s="23" t="s">
        <v>1077</v>
      </c>
      <c r="C790" s="24" t="s">
        <v>1087</v>
      </c>
      <c r="D790" s="24" t="s">
        <v>1088</v>
      </c>
      <c r="E790" s="22" t="s">
        <v>3318</v>
      </c>
      <c r="F790" s="22" t="s">
        <v>267</v>
      </c>
      <c r="G790" s="22" t="s">
        <v>3319</v>
      </c>
      <c r="H790" s="22" t="s">
        <v>85</v>
      </c>
      <c r="I790" s="30" t="s">
        <v>3320</v>
      </c>
      <c r="J790" s="22">
        <v>344.26</v>
      </c>
      <c r="K790" s="22">
        <v>344.26</v>
      </c>
      <c r="L790" s="22"/>
      <c r="M790" s="22"/>
      <c r="N790" s="30" t="s">
        <v>3321</v>
      </c>
      <c r="O790" s="22" t="s">
        <v>3322</v>
      </c>
      <c r="P790" s="50" t="s">
        <v>3323</v>
      </c>
      <c r="Q790" s="22" t="s">
        <v>89</v>
      </c>
      <c r="R790" s="22" t="s">
        <v>92</v>
      </c>
      <c r="S790" s="22" t="s">
        <v>89</v>
      </c>
      <c r="T790" s="22" t="s">
        <v>24</v>
      </c>
      <c r="U790" s="22" t="s">
        <v>272</v>
      </c>
      <c r="V790" s="22" t="s">
        <v>3324</v>
      </c>
      <c r="W790" s="22" t="s">
        <v>3325</v>
      </c>
      <c r="X790" s="22" t="s">
        <v>92</v>
      </c>
      <c r="Y790" s="51">
        <v>45352</v>
      </c>
      <c r="Z790" s="51">
        <v>45565</v>
      </c>
      <c r="AA790" s="22"/>
      <c r="AB790" s="22" t="s">
        <v>485</v>
      </c>
      <c r="AC790" s="6" t="s">
        <v>7</v>
      </c>
      <c r="AD790" s="48"/>
    </row>
    <row r="791" s="2" customFormat="1" ht="115" hidden="1" customHeight="1" spans="1:30">
      <c r="A791" s="22">
        <v>595</v>
      </c>
      <c r="B791" s="23" t="s">
        <v>1077</v>
      </c>
      <c r="C791" s="24" t="s">
        <v>1078</v>
      </c>
      <c r="D791" s="24" t="s">
        <v>1079</v>
      </c>
      <c r="E791" s="24" t="s">
        <v>3326</v>
      </c>
      <c r="F791" s="24" t="s">
        <v>3327</v>
      </c>
      <c r="G791" s="24" t="s">
        <v>327</v>
      </c>
      <c r="H791" s="24" t="s">
        <v>85</v>
      </c>
      <c r="I791" s="35" t="s">
        <v>3328</v>
      </c>
      <c r="J791" s="24">
        <v>2400</v>
      </c>
      <c r="K791" s="24">
        <v>2400</v>
      </c>
      <c r="L791" s="24"/>
      <c r="M791" s="24"/>
      <c r="N791" s="35" t="s">
        <v>3329</v>
      </c>
      <c r="O791" s="35"/>
      <c r="P791" s="36">
        <v>1246</v>
      </c>
      <c r="Q791" s="24" t="s">
        <v>89</v>
      </c>
      <c r="R791" s="24" t="s">
        <v>89</v>
      </c>
      <c r="S791" s="24" t="s">
        <v>89</v>
      </c>
      <c r="T791" s="24" t="s">
        <v>42</v>
      </c>
      <c r="U791" s="25" t="s">
        <v>3330</v>
      </c>
      <c r="V791" s="24" t="s">
        <v>3331</v>
      </c>
      <c r="W791" s="43"/>
      <c r="X791" s="24" t="s">
        <v>92</v>
      </c>
      <c r="Y791" s="51">
        <v>45352</v>
      </c>
      <c r="Z791" s="51">
        <v>45627</v>
      </c>
      <c r="AA791" s="24"/>
      <c r="AB791" s="24"/>
      <c r="AC791" s="6" t="s">
        <v>18</v>
      </c>
      <c r="AD791" s="48"/>
    </row>
    <row r="792" s="3" customFormat="1" ht="27" hidden="1" customHeight="1" spans="1:30">
      <c r="A792" s="20" t="s">
        <v>3332</v>
      </c>
      <c r="B792" s="20"/>
      <c r="C792" s="21"/>
      <c r="D792" s="21"/>
      <c r="E792" s="21"/>
      <c r="F792" s="21"/>
      <c r="G792" s="21"/>
      <c r="H792" s="21"/>
      <c r="I792" s="21"/>
      <c r="J792" s="29">
        <f>SUM(J793:J798)</f>
        <v>920</v>
      </c>
      <c r="K792" s="29">
        <f>SUM(K793:K798)</f>
        <v>920</v>
      </c>
      <c r="L792" s="29">
        <f>SUM(L793:L798)</f>
        <v>0</v>
      </c>
      <c r="M792" s="29">
        <f>SUM(M793:M798)</f>
        <v>0</v>
      </c>
      <c r="N792" s="28"/>
      <c r="O792" s="28"/>
      <c r="P792" s="59"/>
      <c r="Q792" s="28"/>
      <c r="R792" s="28"/>
      <c r="S792" s="28"/>
      <c r="T792" s="28"/>
      <c r="U792" s="28"/>
      <c r="V792" s="28"/>
      <c r="W792" s="41"/>
      <c r="X792" s="28"/>
      <c r="Y792" s="47"/>
      <c r="Z792" s="47"/>
      <c r="AA792" s="28"/>
      <c r="AB792" s="28"/>
      <c r="AC792" s="4"/>
      <c r="AD792" s="4" t="s">
        <v>78</v>
      </c>
    </row>
    <row r="793" s="2" customFormat="1" ht="63.75" hidden="1" spans="1:30">
      <c r="A793" s="22">
        <v>1</v>
      </c>
      <c r="B793" s="23" t="s">
        <v>3333</v>
      </c>
      <c r="C793" s="24" t="s">
        <v>3333</v>
      </c>
      <c r="D793" s="24" t="s">
        <v>3334</v>
      </c>
      <c r="E793" s="24" t="s">
        <v>3335</v>
      </c>
      <c r="F793" s="24" t="s">
        <v>297</v>
      </c>
      <c r="G793" s="24" t="s">
        <v>1637</v>
      </c>
      <c r="H793" s="24" t="s">
        <v>85</v>
      </c>
      <c r="I793" s="35" t="s">
        <v>3336</v>
      </c>
      <c r="J793" s="24">
        <v>80</v>
      </c>
      <c r="K793" s="24">
        <v>80</v>
      </c>
      <c r="L793" s="24"/>
      <c r="M793" s="24"/>
      <c r="N793" s="35" t="s">
        <v>3337</v>
      </c>
      <c r="O793" s="35" t="s">
        <v>512</v>
      </c>
      <c r="P793" s="36">
        <v>87</v>
      </c>
      <c r="Q793" s="24" t="s">
        <v>89</v>
      </c>
      <c r="R793" s="24" t="s">
        <v>92</v>
      </c>
      <c r="S793" s="24" t="s">
        <v>89</v>
      </c>
      <c r="T793" s="24" t="s">
        <v>24</v>
      </c>
      <c r="U793" s="24" t="s">
        <v>302</v>
      </c>
      <c r="V793" s="24" t="s">
        <v>303</v>
      </c>
      <c r="W793" s="43" t="s">
        <v>474</v>
      </c>
      <c r="X793" s="24" t="s">
        <v>92</v>
      </c>
      <c r="Y793" s="51">
        <v>45326</v>
      </c>
      <c r="Z793" s="51">
        <v>45447</v>
      </c>
      <c r="AA793" s="24"/>
      <c r="AB793" s="24"/>
      <c r="AC793" s="6" t="s">
        <v>7</v>
      </c>
      <c r="AD793" s="48"/>
    </row>
    <row r="794" s="2" customFormat="1" ht="63.75" hidden="1" spans="1:30">
      <c r="A794" s="22">
        <v>2</v>
      </c>
      <c r="B794" s="23" t="s">
        <v>3333</v>
      </c>
      <c r="C794" s="24" t="s">
        <v>3333</v>
      </c>
      <c r="D794" s="24" t="s">
        <v>3334</v>
      </c>
      <c r="E794" s="24" t="s">
        <v>3338</v>
      </c>
      <c r="F794" s="24" t="s">
        <v>297</v>
      </c>
      <c r="G794" s="24" t="s">
        <v>795</v>
      </c>
      <c r="H794" s="24" t="s">
        <v>85</v>
      </c>
      <c r="I794" s="35" t="s">
        <v>3336</v>
      </c>
      <c r="J794" s="24">
        <v>120</v>
      </c>
      <c r="K794" s="24">
        <v>120</v>
      </c>
      <c r="L794" s="24"/>
      <c r="M794" s="24"/>
      <c r="N794" s="35" t="s">
        <v>3337</v>
      </c>
      <c r="O794" s="35" t="s">
        <v>512</v>
      </c>
      <c r="P794" s="36">
        <v>71</v>
      </c>
      <c r="Q794" s="24" t="s">
        <v>89</v>
      </c>
      <c r="R794" s="24" t="s">
        <v>92</v>
      </c>
      <c r="S794" s="24" t="s">
        <v>89</v>
      </c>
      <c r="T794" s="24" t="s">
        <v>24</v>
      </c>
      <c r="U794" s="24" t="s">
        <v>302</v>
      </c>
      <c r="V794" s="24" t="s">
        <v>303</v>
      </c>
      <c r="W794" s="43" t="s">
        <v>474</v>
      </c>
      <c r="X794" s="24" t="s">
        <v>92</v>
      </c>
      <c r="Y794" s="51">
        <v>45326</v>
      </c>
      <c r="Z794" s="51">
        <v>45447</v>
      </c>
      <c r="AA794" s="24"/>
      <c r="AB794" s="24"/>
      <c r="AC794" s="6" t="s">
        <v>7</v>
      </c>
      <c r="AD794" s="48"/>
    </row>
    <row r="795" s="2" customFormat="1" ht="63.75" hidden="1" spans="1:30">
      <c r="A795" s="22">
        <v>3</v>
      </c>
      <c r="B795" s="23" t="s">
        <v>3333</v>
      </c>
      <c r="C795" s="24" t="s">
        <v>3333</v>
      </c>
      <c r="D795" s="24" t="s">
        <v>3334</v>
      </c>
      <c r="E795" s="24" t="s">
        <v>3339</v>
      </c>
      <c r="F795" s="24" t="s">
        <v>231</v>
      </c>
      <c r="G795" s="24" t="s">
        <v>231</v>
      </c>
      <c r="H795" s="24" t="s">
        <v>85</v>
      </c>
      <c r="I795" s="35" t="s">
        <v>3340</v>
      </c>
      <c r="J795" s="24">
        <v>280</v>
      </c>
      <c r="K795" s="24">
        <v>280</v>
      </c>
      <c r="L795" s="24"/>
      <c r="M795" s="24"/>
      <c r="N795" s="35" t="s">
        <v>3341</v>
      </c>
      <c r="O795" s="35" t="s">
        <v>3342</v>
      </c>
      <c r="P795" s="36">
        <v>1145</v>
      </c>
      <c r="Q795" s="24" t="s">
        <v>89</v>
      </c>
      <c r="R795" s="24" t="s">
        <v>92</v>
      </c>
      <c r="S795" s="24" t="s">
        <v>89</v>
      </c>
      <c r="T795" s="24" t="s">
        <v>24</v>
      </c>
      <c r="U795" s="24" t="s">
        <v>236</v>
      </c>
      <c r="V795" s="24" t="s">
        <v>1070</v>
      </c>
      <c r="W795" s="43">
        <v>13887445635</v>
      </c>
      <c r="X795" s="24" t="s">
        <v>92</v>
      </c>
      <c r="Y795" s="51">
        <v>45292</v>
      </c>
      <c r="Z795" s="51">
        <v>45657</v>
      </c>
      <c r="AA795" s="24"/>
      <c r="AB795" s="24"/>
      <c r="AC795" s="6" t="s">
        <v>7</v>
      </c>
      <c r="AD795" s="48"/>
    </row>
    <row r="796" s="2" customFormat="1" ht="147" hidden="1" customHeight="1" spans="1:30">
      <c r="A796" s="22">
        <v>4</v>
      </c>
      <c r="B796" s="23" t="s">
        <v>3333</v>
      </c>
      <c r="C796" s="24" t="s">
        <v>3333</v>
      </c>
      <c r="D796" s="24" t="s">
        <v>3334</v>
      </c>
      <c r="E796" s="24" t="s">
        <v>3343</v>
      </c>
      <c r="F796" s="24" t="s">
        <v>95</v>
      </c>
      <c r="G796" s="24" t="s">
        <v>3344</v>
      </c>
      <c r="H796" s="24" t="s">
        <v>85</v>
      </c>
      <c r="I796" s="35" t="s">
        <v>3345</v>
      </c>
      <c r="J796" s="24">
        <v>280</v>
      </c>
      <c r="K796" s="24">
        <v>280</v>
      </c>
      <c r="L796" s="24"/>
      <c r="M796" s="24"/>
      <c r="N796" s="35" t="s">
        <v>3346</v>
      </c>
      <c r="O796" s="35" t="s">
        <v>3347</v>
      </c>
      <c r="P796" s="36">
        <v>1333</v>
      </c>
      <c r="Q796" s="24" t="s">
        <v>89</v>
      </c>
      <c r="R796" s="24" t="s">
        <v>92</v>
      </c>
      <c r="S796" s="24" t="s">
        <v>89</v>
      </c>
      <c r="T796" s="24" t="s">
        <v>24</v>
      </c>
      <c r="U796" s="24" t="s">
        <v>100</v>
      </c>
      <c r="V796" s="24" t="s">
        <v>1075</v>
      </c>
      <c r="W796" s="43">
        <v>13808745055</v>
      </c>
      <c r="X796" s="24" t="s">
        <v>92</v>
      </c>
      <c r="Y796" s="51">
        <v>45292</v>
      </c>
      <c r="Z796" s="51">
        <v>45657</v>
      </c>
      <c r="AA796" s="24"/>
      <c r="AB796" s="24"/>
      <c r="AC796" s="6" t="s">
        <v>7</v>
      </c>
      <c r="AD796" s="48"/>
    </row>
    <row r="797" s="2" customFormat="1" ht="97" hidden="1" customHeight="1" spans="1:30">
      <c r="A797" s="22">
        <v>5</v>
      </c>
      <c r="B797" s="23" t="s">
        <v>3333</v>
      </c>
      <c r="C797" s="24" t="s">
        <v>3333</v>
      </c>
      <c r="D797" s="24" t="s">
        <v>3334</v>
      </c>
      <c r="E797" s="24" t="s">
        <v>3348</v>
      </c>
      <c r="F797" s="24" t="s">
        <v>83</v>
      </c>
      <c r="G797" s="24" t="s">
        <v>2076</v>
      </c>
      <c r="H797" s="24" t="s">
        <v>85</v>
      </c>
      <c r="I797" s="35" t="s">
        <v>3349</v>
      </c>
      <c r="J797" s="24">
        <v>80</v>
      </c>
      <c r="K797" s="24">
        <v>80</v>
      </c>
      <c r="L797" s="24"/>
      <c r="M797" s="24"/>
      <c r="N797" s="35" t="s">
        <v>3350</v>
      </c>
      <c r="O797" s="35" t="s">
        <v>512</v>
      </c>
      <c r="P797" s="36">
        <v>139</v>
      </c>
      <c r="Q797" s="24" t="s">
        <v>89</v>
      </c>
      <c r="R797" s="24" t="s">
        <v>92</v>
      </c>
      <c r="S797" s="24" t="s">
        <v>89</v>
      </c>
      <c r="T797" s="24" t="s">
        <v>24</v>
      </c>
      <c r="U797" s="24" t="s">
        <v>90</v>
      </c>
      <c r="V797" s="24" t="s">
        <v>3351</v>
      </c>
      <c r="W797" s="43">
        <v>15108968733</v>
      </c>
      <c r="X797" s="24" t="s">
        <v>92</v>
      </c>
      <c r="Y797" s="51">
        <v>45413</v>
      </c>
      <c r="Z797" s="51">
        <v>45632</v>
      </c>
      <c r="AA797" s="24"/>
      <c r="AB797" s="24"/>
      <c r="AC797" s="6" t="s">
        <v>7</v>
      </c>
      <c r="AD797" s="48"/>
    </row>
    <row r="798" s="2" customFormat="1" ht="75" hidden="1" customHeight="1" spans="1:30">
      <c r="A798" s="22">
        <v>6</v>
      </c>
      <c r="B798" s="23" t="s">
        <v>3333</v>
      </c>
      <c r="C798" s="24" t="s">
        <v>3333</v>
      </c>
      <c r="D798" s="24" t="s">
        <v>3334</v>
      </c>
      <c r="E798" s="24" t="s">
        <v>3352</v>
      </c>
      <c r="F798" s="24" t="s">
        <v>305</v>
      </c>
      <c r="G798" s="24" t="s">
        <v>3353</v>
      </c>
      <c r="H798" s="24" t="s">
        <v>85</v>
      </c>
      <c r="I798" s="35" t="s">
        <v>3354</v>
      </c>
      <c r="J798" s="24">
        <v>80</v>
      </c>
      <c r="K798" s="24">
        <v>80</v>
      </c>
      <c r="L798" s="24"/>
      <c r="M798" s="24"/>
      <c r="N798" s="35" t="s">
        <v>3355</v>
      </c>
      <c r="O798" s="35" t="s">
        <v>3322</v>
      </c>
      <c r="P798" s="36">
        <v>1739</v>
      </c>
      <c r="Q798" s="24" t="s">
        <v>89</v>
      </c>
      <c r="R798" s="24" t="s">
        <v>92</v>
      </c>
      <c r="S798" s="24" t="s">
        <v>89</v>
      </c>
      <c r="T798" s="24" t="s">
        <v>24</v>
      </c>
      <c r="U798" s="24" t="s">
        <v>310</v>
      </c>
      <c r="V798" s="24" t="s">
        <v>311</v>
      </c>
      <c r="W798" s="43" t="s">
        <v>3356</v>
      </c>
      <c r="X798" s="24" t="s">
        <v>92</v>
      </c>
      <c r="Y798" s="51">
        <v>45352</v>
      </c>
      <c r="Z798" s="51">
        <v>45505</v>
      </c>
      <c r="AA798" s="24"/>
      <c r="AB798" s="24"/>
      <c r="AC798" s="6" t="s">
        <v>7</v>
      </c>
      <c r="AD798" s="48"/>
    </row>
    <row r="799" s="3" customFormat="1" ht="27" hidden="1" customHeight="1" spans="1:30">
      <c r="A799" s="20" t="s">
        <v>3357</v>
      </c>
      <c r="B799" s="20"/>
      <c r="C799" s="21"/>
      <c r="D799" s="21"/>
      <c r="E799" s="21"/>
      <c r="F799" s="21"/>
      <c r="G799" s="21"/>
      <c r="H799" s="21"/>
      <c r="I799" s="21"/>
      <c r="J799" s="29">
        <f>SUM(J800:J824)</f>
        <v>2536.1</v>
      </c>
      <c r="K799" s="29">
        <f>SUM(K800:K824)</f>
        <v>2536.1</v>
      </c>
      <c r="L799" s="29">
        <f>SUM(L800:L824)</f>
        <v>0</v>
      </c>
      <c r="M799" s="29">
        <f>SUM(M800:M824)</f>
        <v>0</v>
      </c>
      <c r="N799" s="28"/>
      <c r="O799" s="28"/>
      <c r="P799" s="59"/>
      <c r="Q799" s="28"/>
      <c r="R799" s="28"/>
      <c r="S799" s="28"/>
      <c r="T799" s="28"/>
      <c r="U799" s="28"/>
      <c r="V799" s="28"/>
      <c r="W799" s="41"/>
      <c r="X799" s="28"/>
      <c r="Y799" s="47"/>
      <c r="Z799" s="47"/>
      <c r="AA799" s="28"/>
      <c r="AB799" s="28"/>
      <c r="AC799" s="4"/>
      <c r="AD799" s="4" t="s">
        <v>78</v>
      </c>
    </row>
    <row r="800" s="2" customFormat="1" ht="76" hidden="1" customHeight="1" spans="1:30">
      <c r="A800" s="22">
        <v>1</v>
      </c>
      <c r="B800" s="23" t="s">
        <v>3358</v>
      </c>
      <c r="C800" s="24" t="s">
        <v>3359</v>
      </c>
      <c r="D800" s="24" t="s">
        <v>3360</v>
      </c>
      <c r="E800" s="24" t="s">
        <v>3361</v>
      </c>
      <c r="F800" s="24" t="s">
        <v>140</v>
      </c>
      <c r="G800" s="24"/>
      <c r="H800" s="24" t="s">
        <v>85</v>
      </c>
      <c r="I800" s="35" t="s">
        <v>3362</v>
      </c>
      <c r="J800" s="24">
        <v>87.3</v>
      </c>
      <c r="K800" s="24">
        <v>87.3</v>
      </c>
      <c r="L800" s="24"/>
      <c r="M800" s="24"/>
      <c r="N800" s="35" t="s">
        <v>3363</v>
      </c>
      <c r="O800" s="35"/>
      <c r="P800" s="36">
        <v>203</v>
      </c>
      <c r="Q800" s="24" t="s">
        <v>92</v>
      </c>
      <c r="R800" s="24" t="s">
        <v>89</v>
      </c>
      <c r="S800" s="24" t="s">
        <v>89</v>
      </c>
      <c r="T800" s="24" t="s">
        <v>26</v>
      </c>
      <c r="U800" s="24" t="s">
        <v>26</v>
      </c>
      <c r="V800" s="24" t="s">
        <v>3364</v>
      </c>
      <c r="W800" s="43">
        <v>15987495699</v>
      </c>
      <c r="X800" s="24" t="s">
        <v>92</v>
      </c>
      <c r="Y800" s="51">
        <v>45352</v>
      </c>
      <c r="Z800" s="51">
        <v>45656</v>
      </c>
      <c r="AA800" s="24"/>
      <c r="AB800" s="24"/>
      <c r="AC800" s="55" t="s">
        <v>11</v>
      </c>
      <c r="AD800" s="48"/>
    </row>
    <row r="801" s="2" customFormat="1" ht="76" hidden="1" customHeight="1" spans="1:30">
      <c r="A801" s="22">
        <v>2</v>
      </c>
      <c r="B801" s="23" t="s">
        <v>3358</v>
      </c>
      <c r="C801" s="24" t="s">
        <v>3359</v>
      </c>
      <c r="D801" s="24" t="s">
        <v>3360</v>
      </c>
      <c r="E801" s="24" t="s">
        <v>3365</v>
      </c>
      <c r="F801" s="24" t="s">
        <v>521</v>
      </c>
      <c r="G801" s="24"/>
      <c r="H801" s="24" t="s">
        <v>85</v>
      </c>
      <c r="I801" s="35" t="s">
        <v>3366</v>
      </c>
      <c r="J801" s="24">
        <v>74.1</v>
      </c>
      <c r="K801" s="24">
        <v>74.1</v>
      </c>
      <c r="L801" s="24"/>
      <c r="M801" s="24"/>
      <c r="N801" s="35" t="s">
        <v>3363</v>
      </c>
      <c r="O801" s="35"/>
      <c r="P801" s="36">
        <v>174</v>
      </c>
      <c r="Q801" s="24" t="s">
        <v>92</v>
      </c>
      <c r="R801" s="24" t="s">
        <v>89</v>
      </c>
      <c r="S801" s="24" t="s">
        <v>89</v>
      </c>
      <c r="T801" s="24" t="s">
        <v>26</v>
      </c>
      <c r="U801" s="24" t="s">
        <v>26</v>
      </c>
      <c r="V801" s="24" t="s">
        <v>3364</v>
      </c>
      <c r="W801" s="43">
        <v>15987495699</v>
      </c>
      <c r="X801" s="24" t="s">
        <v>92</v>
      </c>
      <c r="Y801" s="51">
        <v>45352</v>
      </c>
      <c r="Z801" s="51">
        <v>45656</v>
      </c>
      <c r="AA801" s="24"/>
      <c r="AB801" s="24"/>
      <c r="AC801" s="55" t="s">
        <v>11</v>
      </c>
      <c r="AD801" s="48"/>
    </row>
    <row r="802" s="2" customFormat="1" ht="76" hidden="1" customHeight="1" spans="1:30">
      <c r="A802" s="22">
        <v>3</v>
      </c>
      <c r="B802" s="23" t="s">
        <v>3358</v>
      </c>
      <c r="C802" s="24" t="s">
        <v>3359</v>
      </c>
      <c r="D802" s="24" t="s">
        <v>3360</v>
      </c>
      <c r="E802" s="24" t="s">
        <v>3367</v>
      </c>
      <c r="F802" s="24" t="s">
        <v>231</v>
      </c>
      <c r="G802" s="24"/>
      <c r="H802" s="24" t="s">
        <v>85</v>
      </c>
      <c r="I802" s="35" t="s">
        <v>3368</v>
      </c>
      <c r="J802" s="24">
        <v>93.8</v>
      </c>
      <c r="K802" s="24">
        <v>93.8</v>
      </c>
      <c r="L802" s="24"/>
      <c r="M802" s="24"/>
      <c r="N802" s="35" t="s">
        <v>3363</v>
      </c>
      <c r="O802" s="35"/>
      <c r="P802" s="36">
        <v>216</v>
      </c>
      <c r="Q802" s="24" t="s">
        <v>92</v>
      </c>
      <c r="R802" s="24" t="s">
        <v>89</v>
      </c>
      <c r="S802" s="24" t="s">
        <v>89</v>
      </c>
      <c r="T802" s="24" t="s">
        <v>26</v>
      </c>
      <c r="U802" s="24" t="s">
        <v>26</v>
      </c>
      <c r="V802" s="24" t="s">
        <v>3364</v>
      </c>
      <c r="W802" s="43">
        <v>15987495699</v>
      </c>
      <c r="X802" s="24" t="s">
        <v>92</v>
      </c>
      <c r="Y802" s="51">
        <v>45352</v>
      </c>
      <c r="Z802" s="51">
        <v>45656</v>
      </c>
      <c r="AA802" s="24"/>
      <c r="AB802" s="24"/>
      <c r="AC802" s="55" t="s">
        <v>11</v>
      </c>
      <c r="AD802" s="48"/>
    </row>
    <row r="803" s="2" customFormat="1" ht="76" hidden="1" customHeight="1" spans="1:30">
      <c r="A803" s="22">
        <v>4</v>
      </c>
      <c r="B803" s="23" t="s">
        <v>3358</v>
      </c>
      <c r="C803" s="24" t="s">
        <v>3359</v>
      </c>
      <c r="D803" s="24" t="s">
        <v>3360</v>
      </c>
      <c r="E803" s="24" t="s">
        <v>3369</v>
      </c>
      <c r="F803" s="24" t="s">
        <v>171</v>
      </c>
      <c r="G803" s="24"/>
      <c r="H803" s="24" t="s">
        <v>85</v>
      </c>
      <c r="I803" s="35" t="s">
        <v>3370</v>
      </c>
      <c r="J803" s="24">
        <v>100.4</v>
      </c>
      <c r="K803" s="24">
        <v>100.4</v>
      </c>
      <c r="L803" s="24"/>
      <c r="M803" s="24"/>
      <c r="N803" s="35" t="s">
        <v>3363</v>
      </c>
      <c r="O803" s="35"/>
      <c r="P803" s="36">
        <v>239</v>
      </c>
      <c r="Q803" s="24" t="s">
        <v>92</v>
      </c>
      <c r="R803" s="24" t="s">
        <v>89</v>
      </c>
      <c r="S803" s="24" t="s">
        <v>89</v>
      </c>
      <c r="T803" s="24" t="s">
        <v>26</v>
      </c>
      <c r="U803" s="24" t="s">
        <v>26</v>
      </c>
      <c r="V803" s="24" t="s">
        <v>3364</v>
      </c>
      <c r="W803" s="43">
        <v>15987495699</v>
      </c>
      <c r="X803" s="24" t="s">
        <v>92</v>
      </c>
      <c r="Y803" s="51">
        <v>45352</v>
      </c>
      <c r="Z803" s="51">
        <v>45656</v>
      </c>
      <c r="AA803" s="24"/>
      <c r="AB803" s="24"/>
      <c r="AC803" s="55" t="s">
        <v>11</v>
      </c>
      <c r="AD803" s="48"/>
    </row>
    <row r="804" s="2" customFormat="1" ht="76" hidden="1" customHeight="1" spans="1:30">
      <c r="A804" s="22">
        <v>5</v>
      </c>
      <c r="B804" s="23" t="s">
        <v>3358</v>
      </c>
      <c r="C804" s="24" t="s">
        <v>3359</v>
      </c>
      <c r="D804" s="24" t="s">
        <v>3360</v>
      </c>
      <c r="E804" s="24" t="s">
        <v>3371</v>
      </c>
      <c r="F804" s="24" t="s">
        <v>184</v>
      </c>
      <c r="G804" s="24"/>
      <c r="H804" s="24" t="s">
        <v>85</v>
      </c>
      <c r="I804" s="35" t="s">
        <v>3372</v>
      </c>
      <c r="J804" s="24">
        <v>62</v>
      </c>
      <c r="K804" s="24">
        <v>62</v>
      </c>
      <c r="L804" s="24"/>
      <c r="M804" s="24"/>
      <c r="N804" s="35" t="s">
        <v>3363</v>
      </c>
      <c r="O804" s="35"/>
      <c r="P804" s="36">
        <v>143</v>
      </c>
      <c r="Q804" s="24" t="s">
        <v>92</v>
      </c>
      <c r="R804" s="24" t="s">
        <v>89</v>
      </c>
      <c r="S804" s="24" t="s">
        <v>89</v>
      </c>
      <c r="T804" s="24" t="s">
        <v>26</v>
      </c>
      <c r="U804" s="24" t="s">
        <v>26</v>
      </c>
      <c r="V804" s="24" t="s">
        <v>3364</v>
      </c>
      <c r="W804" s="43">
        <v>15987495699</v>
      </c>
      <c r="X804" s="24" t="s">
        <v>92</v>
      </c>
      <c r="Y804" s="51">
        <v>45352</v>
      </c>
      <c r="Z804" s="51">
        <v>45656</v>
      </c>
      <c r="AA804" s="24"/>
      <c r="AB804" s="24"/>
      <c r="AC804" s="55" t="s">
        <v>11</v>
      </c>
      <c r="AD804" s="48"/>
    </row>
    <row r="805" s="2" customFormat="1" ht="76" hidden="1" customHeight="1" spans="1:30">
      <c r="A805" s="22">
        <v>6</v>
      </c>
      <c r="B805" s="23" t="s">
        <v>3358</v>
      </c>
      <c r="C805" s="24" t="s">
        <v>3359</v>
      </c>
      <c r="D805" s="24" t="s">
        <v>3360</v>
      </c>
      <c r="E805" s="24" t="s">
        <v>3373</v>
      </c>
      <c r="F805" s="24" t="s">
        <v>108</v>
      </c>
      <c r="G805" s="24"/>
      <c r="H805" s="24" t="s">
        <v>85</v>
      </c>
      <c r="I805" s="35" t="s">
        <v>3374</v>
      </c>
      <c r="J805" s="24">
        <v>33.1</v>
      </c>
      <c r="K805" s="24">
        <v>33.1</v>
      </c>
      <c r="L805" s="24"/>
      <c r="M805" s="24"/>
      <c r="N805" s="35" t="s">
        <v>3363</v>
      </c>
      <c r="O805" s="35"/>
      <c r="P805" s="36">
        <v>79</v>
      </c>
      <c r="Q805" s="24" t="s">
        <v>92</v>
      </c>
      <c r="R805" s="24" t="s">
        <v>89</v>
      </c>
      <c r="S805" s="24" t="s">
        <v>89</v>
      </c>
      <c r="T805" s="24" t="s">
        <v>26</v>
      </c>
      <c r="U805" s="24" t="s">
        <v>26</v>
      </c>
      <c r="V805" s="24" t="s">
        <v>3364</v>
      </c>
      <c r="W805" s="43">
        <v>15987495699</v>
      </c>
      <c r="X805" s="24" t="s">
        <v>92</v>
      </c>
      <c r="Y805" s="51">
        <v>45352</v>
      </c>
      <c r="Z805" s="51">
        <v>45656</v>
      </c>
      <c r="AA805" s="24"/>
      <c r="AB805" s="24"/>
      <c r="AC805" s="55" t="s">
        <v>11</v>
      </c>
      <c r="AD805" s="48"/>
    </row>
    <row r="806" s="2" customFormat="1" ht="76" hidden="1" customHeight="1" spans="1:30">
      <c r="A806" s="22">
        <v>7</v>
      </c>
      <c r="B806" s="23" t="s">
        <v>3358</v>
      </c>
      <c r="C806" s="24" t="s">
        <v>3359</v>
      </c>
      <c r="D806" s="24" t="s">
        <v>3360</v>
      </c>
      <c r="E806" s="24" t="s">
        <v>3375</v>
      </c>
      <c r="F806" s="24" t="s">
        <v>163</v>
      </c>
      <c r="G806" s="24"/>
      <c r="H806" s="24" t="s">
        <v>85</v>
      </c>
      <c r="I806" s="35" t="s">
        <v>3376</v>
      </c>
      <c r="J806" s="24">
        <v>152.1</v>
      </c>
      <c r="K806" s="24">
        <v>152.1</v>
      </c>
      <c r="L806" s="24"/>
      <c r="M806" s="24"/>
      <c r="N806" s="35" t="s">
        <v>3363</v>
      </c>
      <c r="O806" s="35"/>
      <c r="P806" s="36">
        <v>369</v>
      </c>
      <c r="Q806" s="24" t="s">
        <v>92</v>
      </c>
      <c r="R806" s="24" t="s">
        <v>89</v>
      </c>
      <c r="S806" s="24" t="s">
        <v>89</v>
      </c>
      <c r="T806" s="24" t="s">
        <v>26</v>
      </c>
      <c r="U806" s="24" t="s">
        <v>26</v>
      </c>
      <c r="V806" s="24" t="s">
        <v>3364</v>
      </c>
      <c r="W806" s="43">
        <v>15987495699</v>
      </c>
      <c r="X806" s="24" t="s">
        <v>92</v>
      </c>
      <c r="Y806" s="51">
        <v>45352</v>
      </c>
      <c r="Z806" s="51">
        <v>45656</v>
      </c>
      <c r="AA806" s="24"/>
      <c r="AB806" s="24"/>
      <c r="AC806" s="55" t="s">
        <v>11</v>
      </c>
      <c r="AD806" s="48"/>
    </row>
    <row r="807" s="2" customFormat="1" ht="76" hidden="1" customHeight="1" spans="1:30">
      <c r="A807" s="22">
        <v>8</v>
      </c>
      <c r="B807" s="23" t="s">
        <v>3358</v>
      </c>
      <c r="C807" s="24" t="s">
        <v>3359</v>
      </c>
      <c r="D807" s="24" t="s">
        <v>3360</v>
      </c>
      <c r="E807" s="24" t="s">
        <v>3377</v>
      </c>
      <c r="F807" s="24" t="s">
        <v>290</v>
      </c>
      <c r="G807" s="24"/>
      <c r="H807" s="24" t="s">
        <v>85</v>
      </c>
      <c r="I807" s="35" t="s">
        <v>3378</v>
      </c>
      <c r="J807" s="24">
        <v>58.7</v>
      </c>
      <c r="K807" s="24">
        <v>58.7</v>
      </c>
      <c r="L807" s="24"/>
      <c r="M807" s="24"/>
      <c r="N807" s="35" t="s">
        <v>3363</v>
      </c>
      <c r="O807" s="35"/>
      <c r="P807" s="36">
        <v>134</v>
      </c>
      <c r="Q807" s="24" t="s">
        <v>92</v>
      </c>
      <c r="R807" s="24" t="s">
        <v>89</v>
      </c>
      <c r="S807" s="24" t="s">
        <v>89</v>
      </c>
      <c r="T807" s="24" t="s">
        <v>26</v>
      </c>
      <c r="U807" s="24" t="s">
        <v>26</v>
      </c>
      <c r="V807" s="24" t="s">
        <v>3364</v>
      </c>
      <c r="W807" s="43">
        <v>15987495699</v>
      </c>
      <c r="X807" s="24" t="s">
        <v>92</v>
      </c>
      <c r="Y807" s="51">
        <v>45352</v>
      </c>
      <c r="Z807" s="51">
        <v>45656</v>
      </c>
      <c r="AA807" s="24"/>
      <c r="AB807" s="24"/>
      <c r="AC807" s="55" t="s">
        <v>11</v>
      </c>
      <c r="AD807" s="48"/>
    </row>
    <row r="808" s="2" customFormat="1" ht="76" hidden="1" customHeight="1" spans="1:30">
      <c r="A808" s="22">
        <v>9</v>
      </c>
      <c r="B808" s="23" t="s">
        <v>3358</v>
      </c>
      <c r="C808" s="24" t="s">
        <v>3359</v>
      </c>
      <c r="D808" s="24" t="s">
        <v>3360</v>
      </c>
      <c r="E808" s="24" t="s">
        <v>3379</v>
      </c>
      <c r="F808" s="24" t="s">
        <v>252</v>
      </c>
      <c r="G808" s="24"/>
      <c r="H808" s="24" t="s">
        <v>85</v>
      </c>
      <c r="I808" s="35" t="s">
        <v>3380</v>
      </c>
      <c r="J808" s="24">
        <v>61.5</v>
      </c>
      <c r="K808" s="24">
        <v>61.5</v>
      </c>
      <c r="L808" s="24"/>
      <c r="M808" s="24"/>
      <c r="N808" s="35" t="s">
        <v>3363</v>
      </c>
      <c r="O808" s="35"/>
      <c r="P808" s="36">
        <v>143</v>
      </c>
      <c r="Q808" s="24" t="s">
        <v>92</v>
      </c>
      <c r="R808" s="24" t="s">
        <v>89</v>
      </c>
      <c r="S808" s="24" t="s">
        <v>89</v>
      </c>
      <c r="T808" s="24" t="s">
        <v>26</v>
      </c>
      <c r="U808" s="24" t="s">
        <v>26</v>
      </c>
      <c r="V808" s="24" t="s">
        <v>3364</v>
      </c>
      <c r="W808" s="43">
        <v>15987495699</v>
      </c>
      <c r="X808" s="24" t="s">
        <v>92</v>
      </c>
      <c r="Y808" s="51">
        <v>45352</v>
      </c>
      <c r="Z808" s="51">
        <v>45656</v>
      </c>
      <c r="AA808" s="24"/>
      <c r="AB808" s="24"/>
      <c r="AC808" s="55" t="s">
        <v>11</v>
      </c>
      <c r="AD808" s="48"/>
    </row>
    <row r="809" s="2" customFormat="1" ht="76" hidden="1" customHeight="1" spans="1:30">
      <c r="A809" s="22">
        <v>10</v>
      </c>
      <c r="B809" s="23" t="s">
        <v>3358</v>
      </c>
      <c r="C809" s="24" t="s">
        <v>3359</v>
      </c>
      <c r="D809" s="24" t="s">
        <v>3360</v>
      </c>
      <c r="E809" s="24" t="s">
        <v>3381</v>
      </c>
      <c r="F809" s="24" t="s">
        <v>83</v>
      </c>
      <c r="G809" s="24"/>
      <c r="H809" s="24" t="s">
        <v>85</v>
      </c>
      <c r="I809" s="35" t="s">
        <v>3382</v>
      </c>
      <c r="J809" s="24">
        <v>93.9</v>
      </c>
      <c r="K809" s="24">
        <v>93.9</v>
      </c>
      <c r="L809" s="24"/>
      <c r="M809" s="24"/>
      <c r="N809" s="35" t="s">
        <v>3363</v>
      </c>
      <c r="O809" s="35"/>
      <c r="P809" s="36">
        <v>221</v>
      </c>
      <c r="Q809" s="24" t="s">
        <v>92</v>
      </c>
      <c r="R809" s="24" t="s">
        <v>89</v>
      </c>
      <c r="S809" s="24" t="s">
        <v>89</v>
      </c>
      <c r="T809" s="24" t="s">
        <v>26</v>
      </c>
      <c r="U809" s="24" t="s">
        <v>26</v>
      </c>
      <c r="V809" s="24" t="s">
        <v>3364</v>
      </c>
      <c r="W809" s="43">
        <v>15987495699</v>
      </c>
      <c r="X809" s="24" t="s">
        <v>92</v>
      </c>
      <c r="Y809" s="51">
        <v>45352</v>
      </c>
      <c r="Z809" s="51">
        <v>45656</v>
      </c>
      <c r="AA809" s="24"/>
      <c r="AB809" s="24"/>
      <c r="AC809" s="55" t="s">
        <v>11</v>
      </c>
      <c r="AD809" s="48"/>
    </row>
    <row r="810" s="2" customFormat="1" ht="76" hidden="1" customHeight="1" spans="1:30">
      <c r="A810" s="22">
        <v>11</v>
      </c>
      <c r="B810" s="23" t="s">
        <v>3358</v>
      </c>
      <c r="C810" s="24" t="s">
        <v>3359</v>
      </c>
      <c r="D810" s="24" t="s">
        <v>3360</v>
      </c>
      <c r="E810" s="24" t="s">
        <v>3383</v>
      </c>
      <c r="F810" s="24" t="s">
        <v>693</v>
      </c>
      <c r="G810" s="24"/>
      <c r="H810" s="24" t="s">
        <v>85</v>
      </c>
      <c r="I810" s="35" t="s">
        <v>3384</v>
      </c>
      <c r="J810" s="24">
        <v>72.1</v>
      </c>
      <c r="K810" s="24">
        <v>72.1</v>
      </c>
      <c r="L810" s="24"/>
      <c r="M810" s="24"/>
      <c r="N810" s="35" t="s">
        <v>3363</v>
      </c>
      <c r="O810" s="35"/>
      <c r="P810" s="36">
        <v>175</v>
      </c>
      <c r="Q810" s="24" t="s">
        <v>92</v>
      </c>
      <c r="R810" s="24" t="s">
        <v>89</v>
      </c>
      <c r="S810" s="24" t="s">
        <v>89</v>
      </c>
      <c r="T810" s="24" t="s">
        <v>26</v>
      </c>
      <c r="U810" s="24" t="s">
        <v>26</v>
      </c>
      <c r="V810" s="24" t="s">
        <v>3364</v>
      </c>
      <c r="W810" s="43">
        <v>15987495699</v>
      </c>
      <c r="X810" s="24" t="s">
        <v>92</v>
      </c>
      <c r="Y810" s="51">
        <v>45352</v>
      </c>
      <c r="Z810" s="51">
        <v>45656</v>
      </c>
      <c r="AA810" s="24"/>
      <c r="AB810" s="24"/>
      <c r="AC810" s="55" t="s">
        <v>11</v>
      </c>
      <c r="AD810" s="48"/>
    </row>
    <row r="811" s="2" customFormat="1" ht="76" hidden="1" customHeight="1" spans="1:30">
      <c r="A811" s="22">
        <v>12</v>
      </c>
      <c r="B811" s="23" t="s">
        <v>3358</v>
      </c>
      <c r="C811" s="24" t="s">
        <v>3359</v>
      </c>
      <c r="D811" s="24" t="s">
        <v>3360</v>
      </c>
      <c r="E811" s="24" t="s">
        <v>3385</v>
      </c>
      <c r="F811" s="24" t="s">
        <v>116</v>
      </c>
      <c r="G811" s="24"/>
      <c r="H811" s="24" t="s">
        <v>85</v>
      </c>
      <c r="I811" s="35" t="s">
        <v>3386</v>
      </c>
      <c r="J811" s="24">
        <v>180.7</v>
      </c>
      <c r="K811" s="24">
        <v>180.7</v>
      </c>
      <c r="L811" s="24"/>
      <c r="M811" s="24"/>
      <c r="N811" s="35" t="s">
        <v>3363</v>
      </c>
      <c r="O811" s="35"/>
      <c r="P811" s="36">
        <v>425</v>
      </c>
      <c r="Q811" s="24" t="s">
        <v>92</v>
      </c>
      <c r="R811" s="24" t="s">
        <v>89</v>
      </c>
      <c r="S811" s="24" t="s">
        <v>89</v>
      </c>
      <c r="T811" s="24" t="s">
        <v>26</v>
      </c>
      <c r="U811" s="24" t="s">
        <v>26</v>
      </c>
      <c r="V811" s="24" t="s">
        <v>3364</v>
      </c>
      <c r="W811" s="43">
        <v>15987495699</v>
      </c>
      <c r="X811" s="24" t="s">
        <v>92</v>
      </c>
      <c r="Y811" s="51">
        <v>45352</v>
      </c>
      <c r="Z811" s="51">
        <v>45656</v>
      </c>
      <c r="AA811" s="24"/>
      <c r="AB811" s="24"/>
      <c r="AC811" s="55" t="s">
        <v>11</v>
      </c>
      <c r="AD811" s="48"/>
    </row>
    <row r="812" s="2" customFormat="1" ht="76" hidden="1" customHeight="1" spans="1:30">
      <c r="A812" s="22">
        <v>13</v>
      </c>
      <c r="B812" s="23" t="s">
        <v>3358</v>
      </c>
      <c r="C812" s="24" t="s">
        <v>3359</v>
      </c>
      <c r="D812" s="24" t="s">
        <v>3360</v>
      </c>
      <c r="E812" s="24" t="s">
        <v>3387</v>
      </c>
      <c r="F812" s="24" t="s">
        <v>297</v>
      </c>
      <c r="G812" s="24"/>
      <c r="H812" s="24" t="s">
        <v>85</v>
      </c>
      <c r="I812" s="35" t="s">
        <v>3388</v>
      </c>
      <c r="J812" s="24">
        <v>106.6</v>
      </c>
      <c r="K812" s="24">
        <v>106.6</v>
      </c>
      <c r="L812" s="24"/>
      <c r="M812" s="24"/>
      <c r="N812" s="35" t="s">
        <v>3363</v>
      </c>
      <c r="O812" s="35"/>
      <c r="P812" s="36">
        <v>245</v>
      </c>
      <c r="Q812" s="24" t="s">
        <v>92</v>
      </c>
      <c r="R812" s="24" t="s">
        <v>89</v>
      </c>
      <c r="S812" s="24" t="s">
        <v>89</v>
      </c>
      <c r="T812" s="24" t="s">
        <v>26</v>
      </c>
      <c r="U812" s="24" t="s">
        <v>26</v>
      </c>
      <c r="V812" s="24" t="s">
        <v>3364</v>
      </c>
      <c r="W812" s="43">
        <v>15987495699</v>
      </c>
      <c r="X812" s="24" t="s">
        <v>92</v>
      </c>
      <c r="Y812" s="51">
        <v>45352</v>
      </c>
      <c r="Z812" s="51">
        <v>45656</v>
      </c>
      <c r="AA812" s="24"/>
      <c r="AB812" s="24"/>
      <c r="AC812" s="55" t="s">
        <v>11</v>
      </c>
      <c r="AD812" s="48"/>
    </row>
    <row r="813" s="2" customFormat="1" ht="76" hidden="1" customHeight="1" spans="1:30">
      <c r="A813" s="22">
        <v>14</v>
      </c>
      <c r="B813" s="23" t="s">
        <v>3358</v>
      </c>
      <c r="C813" s="24" t="s">
        <v>3359</v>
      </c>
      <c r="D813" s="24" t="s">
        <v>3360</v>
      </c>
      <c r="E813" s="24" t="s">
        <v>3389</v>
      </c>
      <c r="F813" s="24" t="s">
        <v>259</v>
      </c>
      <c r="G813" s="24"/>
      <c r="H813" s="24" t="s">
        <v>85</v>
      </c>
      <c r="I813" s="35" t="s">
        <v>3390</v>
      </c>
      <c r="J813" s="24">
        <v>115</v>
      </c>
      <c r="K813" s="24">
        <v>115</v>
      </c>
      <c r="L813" s="24"/>
      <c r="M813" s="24"/>
      <c r="N813" s="35" t="s">
        <v>3363</v>
      </c>
      <c r="O813" s="35"/>
      <c r="P813" s="36">
        <v>282</v>
      </c>
      <c r="Q813" s="24" t="s">
        <v>92</v>
      </c>
      <c r="R813" s="24" t="s">
        <v>89</v>
      </c>
      <c r="S813" s="24" t="s">
        <v>89</v>
      </c>
      <c r="T813" s="24" t="s">
        <v>26</v>
      </c>
      <c r="U813" s="24" t="s">
        <v>26</v>
      </c>
      <c r="V813" s="24" t="s">
        <v>3364</v>
      </c>
      <c r="W813" s="43">
        <v>15987495699</v>
      </c>
      <c r="X813" s="24" t="s">
        <v>92</v>
      </c>
      <c r="Y813" s="51">
        <v>45352</v>
      </c>
      <c r="Z813" s="51">
        <v>45656</v>
      </c>
      <c r="AA813" s="24"/>
      <c r="AB813" s="24"/>
      <c r="AC813" s="55" t="s">
        <v>11</v>
      </c>
      <c r="AD813" s="48"/>
    </row>
    <row r="814" s="2" customFormat="1" ht="76" hidden="1" customHeight="1" spans="1:30">
      <c r="A814" s="22">
        <v>15</v>
      </c>
      <c r="B814" s="23" t="s">
        <v>3358</v>
      </c>
      <c r="C814" s="24" t="s">
        <v>3359</v>
      </c>
      <c r="D814" s="24" t="s">
        <v>3360</v>
      </c>
      <c r="E814" s="24" t="s">
        <v>3391</v>
      </c>
      <c r="F814" s="24" t="s">
        <v>191</v>
      </c>
      <c r="G814" s="24"/>
      <c r="H814" s="24" t="s">
        <v>85</v>
      </c>
      <c r="I814" s="35" t="s">
        <v>3392</v>
      </c>
      <c r="J814" s="24">
        <v>161.7</v>
      </c>
      <c r="K814" s="24">
        <v>161.7</v>
      </c>
      <c r="L814" s="24"/>
      <c r="M814" s="24"/>
      <c r="N814" s="35" t="s">
        <v>3363</v>
      </c>
      <c r="O814" s="35"/>
      <c r="P814" s="36">
        <v>381</v>
      </c>
      <c r="Q814" s="24" t="s">
        <v>92</v>
      </c>
      <c r="R814" s="24" t="s">
        <v>89</v>
      </c>
      <c r="S814" s="24" t="s">
        <v>89</v>
      </c>
      <c r="T814" s="24" t="s">
        <v>26</v>
      </c>
      <c r="U814" s="24" t="s">
        <v>26</v>
      </c>
      <c r="V814" s="24" t="s">
        <v>3364</v>
      </c>
      <c r="W814" s="43">
        <v>15987495699</v>
      </c>
      <c r="X814" s="24" t="s">
        <v>92</v>
      </c>
      <c r="Y814" s="51">
        <v>45352</v>
      </c>
      <c r="Z814" s="51">
        <v>45656</v>
      </c>
      <c r="AA814" s="24"/>
      <c r="AB814" s="24"/>
      <c r="AC814" s="55" t="s">
        <v>11</v>
      </c>
      <c r="AD814" s="48"/>
    </row>
    <row r="815" s="2" customFormat="1" ht="76" hidden="1" customHeight="1" spans="1:30">
      <c r="A815" s="22">
        <v>16</v>
      </c>
      <c r="B815" s="23" t="s">
        <v>3358</v>
      </c>
      <c r="C815" s="24" t="s">
        <v>3359</v>
      </c>
      <c r="D815" s="24" t="s">
        <v>3360</v>
      </c>
      <c r="E815" s="24" t="s">
        <v>3393</v>
      </c>
      <c r="F815" s="24" t="s">
        <v>275</v>
      </c>
      <c r="G815" s="24"/>
      <c r="H815" s="24" t="s">
        <v>85</v>
      </c>
      <c r="I815" s="35" t="s">
        <v>3394</v>
      </c>
      <c r="J815" s="24">
        <v>122.4</v>
      </c>
      <c r="K815" s="24">
        <v>122.4</v>
      </c>
      <c r="L815" s="24"/>
      <c r="M815" s="24"/>
      <c r="N815" s="35" t="s">
        <v>3363</v>
      </c>
      <c r="O815" s="35"/>
      <c r="P815" s="36">
        <v>285</v>
      </c>
      <c r="Q815" s="24" t="s">
        <v>92</v>
      </c>
      <c r="R815" s="24" t="s">
        <v>89</v>
      </c>
      <c r="S815" s="24" t="s">
        <v>89</v>
      </c>
      <c r="T815" s="24" t="s">
        <v>26</v>
      </c>
      <c r="U815" s="24" t="s">
        <v>26</v>
      </c>
      <c r="V815" s="24" t="s">
        <v>3364</v>
      </c>
      <c r="W815" s="43">
        <v>15987495699</v>
      </c>
      <c r="X815" s="24" t="s">
        <v>92</v>
      </c>
      <c r="Y815" s="51">
        <v>45352</v>
      </c>
      <c r="Z815" s="51">
        <v>45656</v>
      </c>
      <c r="AA815" s="24"/>
      <c r="AB815" s="24"/>
      <c r="AC815" s="55" t="s">
        <v>11</v>
      </c>
      <c r="AD815" s="48"/>
    </row>
    <row r="816" s="2" customFormat="1" ht="76" hidden="1" customHeight="1" spans="1:30">
      <c r="A816" s="22">
        <v>17</v>
      </c>
      <c r="B816" s="23" t="s">
        <v>3358</v>
      </c>
      <c r="C816" s="24" t="s">
        <v>3359</v>
      </c>
      <c r="D816" s="24" t="s">
        <v>3360</v>
      </c>
      <c r="E816" s="24" t="s">
        <v>3395</v>
      </c>
      <c r="F816" s="24" t="s">
        <v>305</v>
      </c>
      <c r="G816" s="24"/>
      <c r="H816" s="24" t="s">
        <v>85</v>
      </c>
      <c r="I816" s="35" t="s">
        <v>3396</v>
      </c>
      <c r="J816" s="24">
        <v>80.3</v>
      </c>
      <c r="K816" s="24">
        <v>80.3</v>
      </c>
      <c r="L816" s="24"/>
      <c r="M816" s="24"/>
      <c r="N816" s="35" t="s">
        <v>3363</v>
      </c>
      <c r="O816" s="35"/>
      <c r="P816" s="36">
        <v>189</v>
      </c>
      <c r="Q816" s="24" t="s">
        <v>92</v>
      </c>
      <c r="R816" s="24" t="s">
        <v>89</v>
      </c>
      <c r="S816" s="24" t="s">
        <v>89</v>
      </c>
      <c r="T816" s="24" t="s">
        <v>26</v>
      </c>
      <c r="U816" s="24" t="s">
        <v>26</v>
      </c>
      <c r="V816" s="24" t="s">
        <v>3364</v>
      </c>
      <c r="W816" s="43">
        <v>15987495699</v>
      </c>
      <c r="X816" s="24" t="s">
        <v>92</v>
      </c>
      <c r="Y816" s="51">
        <v>45352</v>
      </c>
      <c r="Z816" s="51">
        <v>45656</v>
      </c>
      <c r="AA816" s="24"/>
      <c r="AB816" s="24"/>
      <c r="AC816" s="55" t="s">
        <v>11</v>
      </c>
      <c r="AD816" s="48"/>
    </row>
    <row r="817" s="2" customFormat="1" ht="76" hidden="1" customHeight="1" spans="1:30">
      <c r="A817" s="22">
        <v>18</v>
      </c>
      <c r="B817" s="23" t="s">
        <v>3358</v>
      </c>
      <c r="C817" s="24" t="s">
        <v>3359</v>
      </c>
      <c r="D817" s="24" t="s">
        <v>3360</v>
      </c>
      <c r="E817" s="24" t="s">
        <v>3397</v>
      </c>
      <c r="F817" s="24" t="s">
        <v>200</v>
      </c>
      <c r="G817" s="24"/>
      <c r="H817" s="24" t="s">
        <v>85</v>
      </c>
      <c r="I817" s="35" t="s">
        <v>3398</v>
      </c>
      <c r="J817" s="24">
        <v>53.1</v>
      </c>
      <c r="K817" s="24">
        <v>53.1</v>
      </c>
      <c r="L817" s="24"/>
      <c r="M817" s="24"/>
      <c r="N817" s="35" t="s">
        <v>3363</v>
      </c>
      <c r="O817" s="35"/>
      <c r="P817" s="36">
        <v>120</v>
      </c>
      <c r="Q817" s="24" t="s">
        <v>92</v>
      </c>
      <c r="R817" s="24" t="s">
        <v>89</v>
      </c>
      <c r="S817" s="24" t="s">
        <v>89</v>
      </c>
      <c r="T817" s="24" t="s">
        <v>26</v>
      </c>
      <c r="U817" s="24" t="s">
        <v>26</v>
      </c>
      <c r="V817" s="24" t="s">
        <v>3364</v>
      </c>
      <c r="W817" s="43">
        <v>15987495699</v>
      </c>
      <c r="X817" s="24" t="s">
        <v>92</v>
      </c>
      <c r="Y817" s="51">
        <v>45352</v>
      </c>
      <c r="Z817" s="51">
        <v>45656</v>
      </c>
      <c r="AA817" s="24"/>
      <c r="AB817" s="24"/>
      <c r="AC817" s="55" t="s">
        <v>11</v>
      </c>
      <c r="AD817" s="48"/>
    </row>
    <row r="818" s="2" customFormat="1" ht="76" hidden="1" customHeight="1" spans="1:30">
      <c r="A818" s="22">
        <v>19</v>
      </c>
      <c r="B818" s="23" t="s">
        <v>3358</v>
      </c>
      <c r="C818" s="24" t="s">
        <v>3359</v>
      </c>
      <c r="D818" s="24" t="s">
        <v>3360</v>
      </c>
      <c r="E818" s="24" t="s">
        <v>3399</v>
      </c>
      <c r="F818" s="24" t="s">
        <v>397</v>
      </c>
      <c r="G818" s="24"/>
      <c r="H818" s="24" t="s">
        <v>85</v>
      </c>
      <c r="I818" s="35" t="s">
        <v>3400</v>
      </c>
      <c r="J818" s="24">
        <v>98.2</v>
      </c>
      <c r="K818" s="24">
        <v>98.2</v>
      </c>
      <c r="L818" s="24"/>
      <c r="M818" s="24"/>
      <c r="N818" s="35" t="s">
        <v>3363</v>
      </c>
      <c r="O818" s="35"/>
      <c r="P818" s="36">
        <v>226</v>
      </c>
      <c r="Q818" s="24" t="s">
        <v>92</v>
      </c>
      <c r="R818" s="24" t="s">
        <v>89</v>
      </c>
      <c r="S818" s="24" t="s">
        <v>89</v>
      </c>
      <c r="T818" s="24" t="s">
        <v>26</v>
      </c>
      <c r="U818" s="24" t="s">
        <v>26</v>
      </c>
      <c r="V818" s="24" t="s">
        <v>3364</v>
      </c>
      <c r="W818" s="43">
        <v>15987495699</v>
      </c>
      <c r="X818" s="24" t="s">
        <v>92</v>
      </c>
      <c r="Y818" s="51">
        <v>45352</v>
      </c>
      <c r="Z818" s="51">
        <v>45656</v>
      </c>
      <c r="AA818" s="24"/>
      <c r="AB818" s="24"/>
      <c r="AC818" s="55" t="s">
        <v>11</v>
      </c>
      <c r="AD818" s="48"/>
    </row>
    <row r="819" s="2" customFormat="1" ht="76" hidden="1" customHeight="1" spans="1:30">
      <c r="A819" s="22">
        <v>20</v>
      </c>
      <c r="B819" s="23" t="s">
        <v>3358</v>
      </c>
      <c r="C819" s="24" t="s">
        <v>3359</v>
      </c>
      <c r="D819" s="24" t="s">
        <v>3360</v>
      </c>
      <c r="E819" s="24" t="s">
        <v>3401</v>
      </c>
      <c r="F819" s="24" t="s">
        <v>501</v>
      </c>
      <c r="G819" s="24"/>
      <c r="H819" s="24" t="s">
        <v>85</v>
      </c>
      <c r="I819" s="35" t="s">
        <v>3402</v>
      </c>
      <c r="J819" s="24">
        <v>50.8</v>
      </c>
      <c r="K819" s="24">
        <v>50.8</v>
      </c>
      <c r="L819" s="24"/>
      <c r="M819" s="24"/>
      <c r="N819" s="35" t="s">
        <v>3363</v>
      </c>
      <c r="O819" s="35"/>
      <c r="P819" s="36">
        <v>110</v>
      </c>
      <c r="Q819" s="24" t="s">
        <v>92</v>
      </c>
      <c r="R819" s="24" t="s">
        <v>89</v>
      </c>
      <c r="S819" s="24" t="s">
        <v>89</v>
      </c>
      <c r="T819" s="24" t="s">
        <v>26</v>
      </c>
      <c r="U819" s="24" t="s">
        <v>26</v>
      </c>
      <c r="V819" s="24" t="s">
        <v>3364</v>
      </c>
      <c r="W819" s="43">
        <v>15987495699</v>
      </c>
      <c r="X819" s="24" t="s">
        <v>92</v>
      </c>
      <c r="Y819" s="51">
        <v>45352</v>
      </c>
      <c r="Z819" s="51">
        <v>45656</v>
      </c>
      <c r="AA819" s="24"/>
      <c r="AB819" s="24"/>
      <c r="AC819" s="55" t="s">
        <v>11</v>
      </c>
      <c r="AD819" s="48"/>
    </row>
    <row r="820" s="2" customFormat="1" ht="76" hidden="1" customHeight="1" spans="1:30">
      <c r="A820" s="22">
        <v>21</v>
      </c>
      <c r="B820" s="23" t="s">
        <v>3358</v>
      </c>
      <c r="C820" s="24" t="s">
        <v>3359</v>
      </c>
      <c r="D820" s="24" t="s">
        <v>3360</v>
      </c>
      <c r="E820" s="24" t="s">
        <v>3403</v>
      </c>
      <c r="F820" s="24" t="s">
        <v>345</v>
      </c>
      <c r="G820" s="24"/>
      <c r="H820" s="24" t="s">
        <v>85</v>
      </c>
      <c r="I820" s="35" t="s">
        <v>3404</v>
      </c>
      <c r="J820" s="24">
        <v>142.3</v>
      </c>
      <c r="K820" s="24">
        <v>142.3</v>
      </c>
      <c r="L820" s="24"/>
      <c r="M820" s="24"/>
      <c r="N820" s="35" t="s">
        <v>3363</v>
      </c>
      <c r="O820" s="35"/>
      <c r="P820" s="36">
        <v>333</v>
      </c>
      <c r="Q820" s="24" t="s">
        <v>92</v>
      </c>
      <c r="R820" s="24" t="s">
        <v>89</v>
      </c>
      <c r="S820" s="24" t="s">
        <v>89</v>
      </c>
      <c r="T820" s="24" t="s">
        <v>26</v>
      </c>
      <c r="U820" s="24" t="s">
        <v>26</v>
      </c>
      <c r="V820" s="24" t="s">
        <v>3364</v>
      </c>
      <c r="W820" s="43">
        <v>15987495699</v>
      </c>
      <c r="X820" s="24" t="s">
        <v>92</v>
      </c>
      <c r="Y820" s="51">
        <v>45352</v>
      </c>
      <c r="Z820" s="51">
        <v>45656</v>
      </c>
      <c r="AA820" s="24"/>
      <c r="AB820" s="24"/>
      <c r="AC820" s="55" t="s">
        <v>11</v>
      </c>
      <c r="AD820" s="48"/>
    </row>
    <row r="821" s="2" customFormat="1" ht="76" hidden="1" customHeight="1" spans="1:30">
      <c r="A821" s="22">
        <v>22</v>
      </c>
      <c r="B821" s="23" t="s">
        <v>3358</v>
      </c>
      <c r="C821" s="24" t="s">
        <v>3359</v>
      </c>
      <c r="D821" s="24" t="s">
        <v>3360</v>
      </c>
      <c r="E821" s="24" t="s">
        <v>3405</v>
      </c>
      <c r="F821" s="24" t="s">
        <v>95</v>
      </c>
      <c r="G821" s="24"/>
      <c r="H821" s="24" t="s">
        <v>85</v>
      </c>
      <c r="I821" s="35" t="s">
        <v>3406</v>
      </c>
      <c r="J821" s="24">
        <v>147.1</v>
      </c>
      <c r="K821" s="24">
        <v>147.1</v>
      </c>
      <c r="L821" s="24"/>
      <c r="M821" s="24"/>
      <c r="N821" s="35" t="s">
        <v>3363</v>
      </c>
      <c r="O821" s="35"/>
      <c r="P821" s="36">
        <v>343</v>
      </c>
      <c r="Q821" s="24" t="s">
        <v>92</v>
      </c>
      <c r="R821" s="24" t="s">
        <v>89</v>
      </c>
      <c r="S821" s="24" t="s">
        <v>89</v>
      </c>
      <c r="T821" s="24" t="s">
        <v>26</v>
      </c>
      <c r="U821" s="24" t="s">
        <v>26</v>
      </c>
      <c r="V821" s="24" t="s">
        <v>3364</v>
      </c>
      <c r="W821" s="43">
        <v>15987495699</v>
      </c>
      <c r="X821" s="24" t="s">
        <v>92</v>
      </c>
      <c r="Y821" s="51">
        <v>45352</v>
      </c>
      <c r="Z821" s="51">
        <v>45656</v>
      </c>
      <c r="AA821" s="24"/>
      <c r="AB821" s="24"/>
      <c r="AC821" s="55" t="s">
        <v>11</v>
      </c>
      <c r="AD821" s="48"/>
    </row>
    <row r="822" s="2" customFormat="1" ht="76" hidden="1" customHeight="1" spans="1:30">
      <c r="A822" s="22">
        <v>23</v>
      </c>
      <c r="B822" s="23" t="s">
        <v>3358</v>
      </c>
      <c r="C822" s="24" t="s">
        <v>3359</v>
      </c>
      <c r="D822" s="24" t="s">
        <v>3360</v>
      </c>
      <c r="E822" s="24" t="s">
        <v>3407</v>
      </c>
      <c r="F822" s="24" t="s">
        <v>267</v>
      </c>
      <c r="G822" s="24"/>
      <c r="H822" s="24" t="s">
        <v>85</v>
      </c>
      <c r="I822" s="35" t="s">
        <v>3408</v>
      </c>
      <c r="J822" s="24">
        <v>232.6</v>
      </c>
      <c r="K822" s="24">
        <v>232.6</v>
      </c>
      <c r="L822" s="24"/>
      <c r="M822" s="24"/>
      <c r="N822" s="35" t="s">
        <v>3363</v>
      </c>
      <c r="O822" s="35"/>
      <c r="P822" s="36">
        <v>532</v>
      </c>
      <c r="Q822" s="24" t="s">
        <v>92</v>
      </c>
      <c r="R822" s="24" t="s">
        <v>89</v>
      </c>
      <c r="S822" s="24" t="s">
        <v>89</v>
      </c>
      <c r="T822" s="24" t="s">
        <v>26</v>
      </c>
      <c r="U822" s="24" t="s">
        <v>26</v>
      </c>
      <c r="V822" s="24" t="s">
        <v>3364</v>
      </c>
      <c r="W822" s="43">
        <v>15987495699</v>
      </c>
      <c r="X822" s="24" t="s">
        <v>92</v>
      </c>
      <c r="Y822" s="51">
        <v>45352</v>
      </c>
      <c r="Z822" s="51">
        <v>45656</v>
      </c>
      <c r="AA822" s="24"/>
      <c r="AB822" s="24"/>
      <c r="AC822" s="55" t="s">
        <v>11</v>
      </c>
      <c r="AD822" s="48"/>
    </row>
    <row r="823" s="2" customFormat="1" ht="76" hidden="1" customHeight="1" spans="1:30">
      <c r="A823" s="22">
        <v>24</v>
      </c>
      <c r="B823" s="23" t="s">
        <v>3358</v>
      </c>
      <c r="C823" s="24" t="s">
        <v>3359</v>
      </c>
      <c r="D823" s="24" t="s">
        <v>3360</v>
      </c>
      <c r="E823" s="24" t="s">
        <v>3409</v>
      </c>
      <c r="F823" s="24" t="s">
        <v>742</v>
      </c>
      <c r="G823" s="24"/>
      <c r="H823" s="24" t="s">
        <v>85</v>
      </c>
      <c r="I823" s="35" t="s">
        <v>3410</v>
      </c>
      <c r="J823" s="24">
        <v>83.3</v>
      </c>
      <c r="K823" s="24">
        <v>83.3</v>
      </c>
      <c r="L823" s="24"/>
      <c r="M823" s="24"/>
      <c r="N823" s="35" t="s">
        <v>3363</v>
      </c>
      <c r="O823" s="35"/>
      <c r="P823" s="36">
        <v>195</v>
      </c>
      <c r="Q823" s="24" t="s">
        <v>92</v>
      </c>
      <c r="R823" s="24" t="s">
        <v>89</v>
      </c>
      <c r="S823" s="24" t="s">
        <v>89</v>
      </c>
      <c r="T823" s="24" t="s">
        <v>26</v>
      </c>
      <c r="U823" s="24" t="s">
        <v>26</v>
      </c>
      <c r="V823" s="24" t="s">
        <v>3364</v>
      </c>
      <c r="W823" s="43">
        <v>15987495699</v>
      </c>
      <c r="X823" s="24" t="s">
        <v>92</v>
      </c>
      <c r="Y823" s="51">
        <v>45352</v>
      </c>
      <c r="Z823" s="51">
        <v>45656</v>
      </c>
      <c r="AA823" s="24"/>
      <c r="AB823" s="24"/>
      <c r="AC823" s="55" t="s">
        <v>11</v>
      </c>
      <c r="AD823" s="48"/>
    </row>
    <row r="824" s="2" customFormat="1" ht="76" hidden="1" customHeight="1" spans="1:30">
      <c r="A824" s="22">
        <v>25</v>
      </c>
      <c r="B824" s="23" t="s">
        <v>3358</v>
      </c>
      <c r="C824" s="24" t="s">
        <v>3359</v>
      </c>
      <c r="D824" s="24" t="s">
        <v>3360</v>
      </c>
      <c r="E824" s="24" t="s">
        <v>3411</v>
      </c>
      <c r="F824" s="24" t="s">
        <v>153</v>
      </c>
      <c r="G824" s="24"/>
      <c r="H824" s="24" t="s">
        <v>85</v>
      </c>
      <c r="I824" s="35" t="s">
        <v>3412</v>
      </c>
      <c r="J824" s="24">
        <v>73</v>
      </c>
      <c r="K824" s="24">
        <v>73</v>
      </c>
      <c r="L824" s="24"/>
      <c r="M824" s="24"/>
      <c r="N824" s="35" t="s">
        <v>3363</v>
      </c>
      <c r="O824" s="35"/>
      <c r="P824" s="36">
        <v>157</v>
      </c>
      <c r="Q824" s="24" t="s">
        <v>92</v>
      </c>
      <c r="R824" s="24" t="s">
        <v>89</v>
      </c>
      <c r="S824" s="24" t="s">
        <v>89</v>
      </c>
      <c r="T824" s="24" t="s">
        <v>26</v>
      </c>
      <c r="U824" s="24" t="s">
        <v>26</v>
      </c>
      <c r="V824" s="24" t="s">
        <v>3364</v>
      </c>
      <c r="W824" s="43">
        <v>15987495699</v>
      </c>
      <c r="X824" s="24" t="s">
        <v>92</v>
      </c>
      <c r="Y824" s="51">
        <v>45352</v>
      </c>
      <c r="Z824" s="51">
        <v>45656</v>
      </c>
      <c r="AA824" s="24"/>
      <c r="AB824" s="24"/>
      <c r="AC824" s="55" t="s">
        <v>11</v>
      </c>
      <c r="AD824" s="48"/>
    </row>
    <row r="825" s="3" customFormat="1" ht="27" hidden="1" customHeight="1" spans="1:30">
      <c r="A825" s="20" t="s">
        <v>3413</v>
      </c>
      <c r="B825" s="20"/>
      <c r="C825" s="21"/>
      <c r="D825" s="21"/>
      <c r="E825" s="21"/>
      <c r="F825" s="21"/>
      <c r="G825" s="21"/>
      <c r="H825" s="21"/>
      <c r="I825" s="21"/>
      <c r="J825" s="29"/>
      <c r="K825" s="29"/>
      <c r="L825" s="29"/>
      <c r="M825" s="29"/>
      <c r="N825" s="28"/>
      <c r="O825" s="28"/>
      <c r="P825" s="28"/>
      <c r="Q825" s="28"/>
      <c r="R825" s="28"/>
      <c r="S825" s="28"/>
      <c r="T825" s="28"/>
      <c r="U825" s="28"/>
      <c r="V825" s="28"/>
      <c r="W825" s="41"/>
      <c r="X825" s="28"/>
      <c r="Y825" s="47"/>
      <c r="Z825" s="47"/>
      <c r="AA825" s="28"/>
      <c r="AB825" s="28"/>
      <c r="AC825" s="4"/>
      <c r="AD825" s="4" t="s">
        <v>78</v>
      </c>
    </row>
    <row r="826" s="3" customFormat="1" ht="27" hidden="1" customHeight="1" spans="1:30">
      <c r="A826" s="20" t="s">
        <v>3414</v>
      </c>
      <c r="B826" s="20"/>
      <c r="C826" s="21"/>
      <c r="D826" s="21"/>
      <c r="E826" s="21"/>
      <c r="F826" s="21"/>
      <c r="G826" s="21"/>
      <c r="H826" s="21"/>
      <c r="I826" s="21"/>
      <c r="J826" s="29">
        <f>SUM(J827)</f>
        <v>1500</v>
      </c>
      <c r="K826" s="29">
        <f>SUM(K827)</f>
        <v>1500</v>
      </c>
      <c r="L826" s="29"/>
      <c r="M826" s="29"/>
      <c r="N826" s="28"/>
      <c r="O826" s="28"/>
      <c r="P826" s="28"/>
      <c r="Q826" s="28"/>
      <c r="R826" s="28"/>
      <c r="S826" s="28"/>
      <c r="T826" s="28"/>
      <c r="U826" s="28"/>
      <c r="V826" s="28"/>
      <c r="W826" s="41"/>
      <c r="X826" s="28"/>
      <c r="Y826" s="47"/>
      <c r="Z826" s="47"/>
      <c r="AA826" s="28"/>
      <c r="AB826" s="28"/>
      <c r="AC826" s="4"/>
      <c r="AD826" s="4" t="s">
        <v>78</v>
      </c>
    </row>
    <row r="827" s="2" customFormat="1" ht="105" hidden="1" customHeight="1" spans="1:30">
      <c r="A827" s="22">
        <v>1</v>
      </c>
      <c r="B827" s="23" t="s">
        <v>3415</v>
      </c>
      <c r="C827" s="24" t="s">
        <v>3415</v>
      </c>
      <c r="D827" s="24" t="s">
        <v>3415</v>
      </c>
      <c r="E827" s="24" t="s">
        <v>3416</v>
      </c>
      <c r="F827" s="24" t="s">
        <v>3417</v>
      </c>
      <c r="G827" s="24"/>
      <c r="H827" s="24" t="s">
        <v>85</v>
      </c>
      <c r="I827" s="35" t="s">
        <v>3418</v>
      </c>
      <c r="J827" s="24">
        <v>1500</v>
      </c>
      <c r="K827" s="24">
        <v>1500</v>
      </c>
      <c r="L827" s="24"/>
      <c r="M827" s="24"/>
      <c r="N827" s="35" t="s">
        <v>3419</v>
      </c>
      <c r="O827" s="35"/>
      <c r="P827" s="36"/>
      <c r="Q827" s="24" t="s">
        <v>89</v>
      </c>
      <c r="R827" s="24" t="s">
        <v>89</v>
      </c>
      <c r="S827" s="24" t="s">
        <v>89</v>
      </c>
      <c r="T827" s="24" t="s">
        <v>43</v>
      </c>
      <c r="U827" s="24" t="s">
        <v>43</v>
      </c>
      <c r="V827" s="24"/>
      <c r="W827" s="43"/>
      <c r="X827" s="24" t="s">
        <v>92</v>
      </c>
      <c r="Y827" s="51">
        <v>45292</v>
      </c>
      <c r="Z827" s="51">
        <v>45656</v>
      </c>
      <c r="AA827" s="24"/>
      <c r="AB827" s="24"/>
      <c r="AC827" s="6" t="s">
        <v>20</v>
      </c>
      <c r="AD827" s="48"/>
    </row>
    <row r="828" s="3" customFormat="1" ht="27" hidden="1" customHeight="1" spans="1:30">
      <c r="A828" s="20" t="s">
        <v>3420</v>
      </c>
      <c r="B828" s="20"/>
      <c r="C828" s="21"/>
      <c r="D828" s="21"/>
      <c r="E828" s="21"/>
      <c r="F828" s="21"/>
      <c r="G828" s="21"/>
      <c r="H828" s="21"/>
      <c r="I828" s="21"/>
      <c r="J828" s="29"/>
      <c r="K828" s="29"/>
      <c r="L828" s="29"/>
      <c r="M828" s="29"/>
      <c r="N828" s="28"/>
      <c r="O828" s="28"/>
      <c r="P828" s="28"/>
      <c r="Q828" s="28"/>
      <c r="R828" s="28"/>
      <c r="S828" s="28"/>
      <c r="T828" s="28"/>
      <c r="U828" s="28"/>
      <c r="V828" s="28"/>
      <c r="W828" s="41"/>
      <c r="X828" s="28"/>
      <c r="Y828" s="47"/>
      <c r="Z828" s="47"/>
      <c r="AA828" s="28"/>
      <c r="AB828" s="28"/>
      <c r="AC828" s="4"/>
      <c r="AD828" s="4" t="s">
        <v>78</v>
      </c>
    </row>
  </sheetData>
  <autoFilter xmlns:etc="http://www.wps.cn/officeDocument/2017/etCustomData" ref="A2:AD828" etc:filterBottomFollowUsedRange="0">
    <filterColumn colId="20">
      <filters>
        <filter val="会泽县道成开发投资集团有限公司"/>
      </filters>
    </filterColumn>
    <extLst/>
  </autoFilter>
  <mergeCells count="1">
    <mergeCell ref="A1:AB1"/>
  </mergeCells>
  <pageMargins left="0.554861111111111" right="0.554861111111111" top="0.60625" bottom="0.60625" header="0.5" footer="0.5"/>
  <pageSetup paperSize="9" fitToHeight="0" orientation="landscape" horizontalDpi="600"/>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cp:lastModifiedBy>
  <dcterms:created xsi:type="dcterms:W3CDTF">2023-09-14T01:16:41Z</dcterms:created>
  <dcterms:modified xsi:type="dcterms:W3CDTF">2025-10-21T03:40:05Z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08F1A251474D49A88861D8DDFCE059CF_13</vt:lpwstr>
  </property>
</Properties>
</file>